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heckCompatibility="1" defaultThemeVersion="124226"/>
  <mc:AlternateContent xmlns:mc="http://schemas.openxmlformats.org/markup-compatibility/2006">
    <mc:Choice Requires="x15">
      <x15ac:absPath xmlns:x15ac="http://schemas.microsoft.com/office/spreadsheetml/2010/11/ac" url="E:\ion dropbox\Dropbox\ion\licenta disertatie septembrie 2019\"/>
    </mc:Choice>
  </mc:AlternateContent>
  <xr:revisionPtr revIDLastSave="0" documentId="13_ncr:1_{A4A8537A-5D62-484D-AA76-F752927DDFFD}" xr6:coauthVersionLast="41" xr6:coauthVersionMax="41" xr10:uidLastSave="{00000000-0000-0000-0000-000000000000}"/>
  <bookViews>
    <workbookView xWindow="-120" yWindow="-120" windowWidth="24240" windowHeight="13140" activeTab="2" xr2:uid="{00000000-000D-0000-FFFF-FFFF00000000}"/>
  </bookViews>
  <sheets>
    <sheet name="2" sheetId="1" r:id="rId1"/>
    <sheet name="cat 2" sheetId="2" r:id="rId2"/>
    <sheet name=" PV 2" sheetId="5" r:id="rId3"/>
    <sheet name="2 (2)" sheetId="7" r:id="rId4"/>
    <sheet name="cat 2 (2)" sheetId="8" r:id="rId5"/>
    <sheet name=" PV 2 (2)" sheetId="9" r:id="rId6"/>
  </sheets>
  <definedNames>
    <definedName name="_xlnm.Print_Area" localSheetId="2">' PV 2'!$A$1:$F$32</definedName>
    <definedName name="_xlnm.Print_Area" localSheetId="5">' PV 2 (2)'!$A$1:$E$57</definedName>
    <definedName name="_xlnm.Print_Area" localSheetId="0">'2'!$A$1:$J$14</definedName>
    <definedName name="_xlnm.Print_Area" localSheetId="3">'2 (2)'!$A$1:$J$34</definedName>
    <definedName name="_xlnm.Print_Area" localSheetId="1">'cat 2'!$A$1:$H$42</definedName>
    <definedName name="_xlnm.Print_Area" localSheetId="4">'cat 2 (2)'!$A$1:$H$51</definedName>
    <definedName name="_xlnm.Print_Titles" localSheetId="1">'cat 2'!$13:$15</definedName>
    <definedName name="_xlnm.Print_Titles" localSheetId="4">'cat 2 (2)'!$10:$12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 i="2" l="1"/>
  <c r="E22" i="2"/>
  <c r="D22" i="2"/>
  <c r="B22" i="2"/>
  <c r="I14" i="1"/>
  <c r="G23" i="2" s="1"/>
  <c r="H14" i="1"/>
  <c r="G14" i="1"/>
  <c r="F14" i="1"/>
  <c r="G30" i="2"/>
  <c r="E30" i="2"/>
  <c r="D30" i="2"/>
  <c r="B30" i="2"/>
  <c r="G28" i="2"/>
  <c r="E28" i="2"/>
  <c r="D28" i="2"/>
  <c r="B28" i="2"/>
  <c r="G26" i="2"/>
  <c r="E26" i="2"/>
  <c r="D26" i="2"/>
  <c r="B26" i="2"/>
  <c r="I22" i="1"/>
  <c r="G31" i="2" s="1"/>
  <c r="H22" i="1"/>
  <c r="G22" i="1"/>
  <c r="F22" i="1"/>
  <c r="I20" i="1"/>
  <c r="G29" i="2" s="1"/>
  <c r="H20" i="1"/>
  <c r="G20" i="1"/>
  <c r="F20" i="1"/>
  <c r="I18" i="1"/>
  <c r="G27" i="2" s="1"/>
  <c r="H18" i="1"/>
  <c r="G18" i="1"/>
  <c r="F18" i="1"/>
  <c r="I8" i="1" l="1"/>
  <c r="I10" i="1"/>
  <c r="I12" i="1"/>
  <c r="I16" i="1"/>
  <c r="C23" i="5" l="1"/>
  <c r="C21" i="5"/>
  <c r="C20" i="5"/>
  <c r="C19" i="5"/>
  <c r="C17" i="5"/>
  <c r="C18" i="5"/>
  <c r="F10" i="1"/>
  <c r="G10" i="1"/>
  <c r="H10" i="1"/>
  <c r="F12" i="1"/>
  <c r="G12" i="1"/>
  <c r="H12" i="1"/>
  <c r="F16" i="1"/>
  <c r="G16" i="1"/>
  <c r="H16" i="1"/>
  <c r="H8" i="1"/>
  <c r="G8" i="1"/>
  <c r="F8" i="1"/>
  <c r="D24" i="2" l="1"/>
  <c r="G17" i="2" l="1"/>
  <c r="E16" i="2" l="1"/>
  <c r="G16" i="2"/>
  <c r="B45" i="9" l="1"/>
  <c r="B17" i="9"/>
  <c r="B18" i="9"/>
  <c r="B19" i="9"/>
  <c r="B20" i="9"/>
  <c r="B21" i="9"/>
  <c r="B22" i="9"/>
  <c r="B23" i="9"/>
  <c r="B24" i="9"/>
  <c r="B25" i="9"/>
  <c r="B26" i="9"/>
  <c r="B27" i="9"/>
  <c r="B28" i="9"/>
  <c r="B29" i="9"/>
  <c r="B30" i="9"/>
  <c r="B31" i="9"/>
  <c r="B32" i="9"/>
  <c r="B33" i="9"/>
  <c r="B34" i="9"/>
  <c r="B35" i="9"/>
  <c r="B36" i="9"/>
  <c r="B37" i="9"/>
  <c r="B38" i="9"/>
  <c r="B39" i="9"/>
  <c r="B40" i="9"/>
  <c r="B41" i="9"/>
  <c r="B44" i="9"/>
  <c r="B43" i="9"/>
  <c r="B42" i="9"/>
  <c r="G39" i="8"/>
  <c r="E39" i="8"/>
  <c r="D39" i="8"/>
  <c r="B39" i="8"/>
  <c r="G37" i="8"/>
  <c r="E37" i="8"/>
  <c r="D37" i="8"/>
  <c r="B37" i="8"/>
  <c r="G35" i="8"/>
  <c r="E35" i="8"/>
  <c r="D35" i="8"/>
  <c r="B35" i="8"/>
  <c r="G33" i="8"/>
  <c r="E33" i="8"/>
  <c r="D33" i="8"/>
  <c r="B33" i="8"/>
  <c r="G31" i="8"/>
  <c r="E31" i="8"/>
  <c r="D31" i="8"/>
  <c r="B31" i="8"/>
  <c r="G29" i="8"/>
  <c r="E29" i="8"/>
  <c r="D29" i="8"/>
  <c r="B29" i="8"/>
  <c r="G27" i="8"/>
  <c r="E27" i="8"/>
  <c r="D27" i="8"/>
  <c r="B27" i="8"/>
  <c r="G25" i="8"/>
  <c r="E25" i="8"/>
  <c r="D25" i="8"/>
  <c r="B25" i="8"/>
  <c r="G23" i="8"/>
  <c r="E23" i="8"/>
  <c r="D23" i="8"/>
  <c r="B23" i="8"/>
  <c r="G21" i="8"/>
  <c r="E21" i="8"/>
  <c r="D21" i="8"/>
  <c r="B21" i="8"/>
  <c r="G19" i="8"/>
  <c r="E19" i="8"/>
  <c r="D19" i="8"/>
  <c r="B19" i="8"/>
  <c r="G17" i="8"/>
  <c r="E17" i="8"/>
  <c r="D17" i="8"/>
  <c r="B17" i="8"/>
  <c r="G15" i="8"/>
  <c r="E15" i="8"/>
  <c r="D15" i="8"/>
  <c r="B15" i="8"/>
  <c r="E13" i="8"/>
  <c r="D13" i="8"/>
  <c r="B13" i="8"/>
  <c r="C44" i="9"/>
  <c r="G38" i="8"/>
  <c r="C39" i="9"/>
  <c r="G34" i="8"/>
  <c r="C35" i="9"/>
  <c r="G30" i="8"/>
  <c r="C31" i="9"/>
  <c r="C29" i="9"/>
  <c r="C27" i="9"/>
  <c r="G22" i="8"/>
  <c r="C23" i="9"/>
  <c r="G18" i="8"/>
  <c r="C19" i="9"/>
  <c r="G14" i="8"/>
  <c r="G24" i="8" l="1"/>
  <c r="G40" i="8"/>
  <c r="C40" i="9"/>
  <c r="C38" i="9"/>
  <c r="C36" i="9"/>
  <c r="C34" i="9"/>
  <c r="C32" i="9"/>
  <c r="C30" i="9"/>
  <c r="C28" i="9"/>
  <c r="C26" i="9"/>
  <c r="C24" i="9"/>
  <c r="C22" i="9"/>
  <c r="C20" i="9"/>
  <c r="C18" i="9"/>
  <c r="C45" i="9"/>
  <c r="G26" i="8"/>
  <c r="C43" i="9"/>
  <c r="G16" i="8"/>
  <c r="G32" i="8"/>
  <c r="C41" i="9"/>
  <c r="C37" i="9"/>
  <c r="C33" i="9"/>
  <c r="C25" i="9"/>
  <c r="C21" i="9"/>
  <c r="C17" i="9"/>
  <c r="G20" i="8"/>
  <c r="G28" i="8"/>
  <c r="G36" i="8"/>
  <c r="C42" i="9"/>
  <c r="E18" i="2" l="1"/>
  <c r="E20" i="2"/>
  <c r="E24" i="2"/>
  <c r="D18" i="2"/>
  <c r="D20" i="2"/>
  <c r="B18" i="2"/>
  <c r="B20" i="2"/>
  <c r="B24" i="2"/>
  <c r="D16" i="2"/>
  <c r="B16" i="2"/>
  <c r="G24" i="2" l="1"/>
  <c r="G20" i="2"/>
  <c r="G18" i="2"/>
  <c r="G21" i="2"/>
  <c r="G19" i="2"/>
  <c r="G25" i="2" l="1"/>
</calcChain>
</file>

<file path=xl/sharedStrings.xml><?xml version="1.0" encoding="utf-8"?>
<sst xmlns="http://schemas.openxmlformats.org/spreadsheetml/2006/main" count="210" uniqueCount="114">
  <si>
    <t>Universitatea POLITEHNICA din Bucureşti
Facultatea Transporturi
Catedra Telecomenzi şi Electronică în Transporturi</t>
  </si>
  <si>
    <t>Nr. crt.</t>
  </si>
  <si>
    <t>Nr. Dosar</t>
  </si>
  <si>
    <t>Absolvent</t>
  </si>
  <si>
    <t>Titlul temei</t>
  </si>
  <si>
    <t>Îndrumător</t>
  </si>
  <si>
    <t>Media de absolvire</t>
  </si>
  <si>
    <t>Nota cunoştinţe</t>
  </si>
  <si>
    <t>Nota lucrare</t>
  </si>
  <si>
    <t>Media</t>
  </si>
  <si>
    <r>
      <t xml:space="preserve">Universitatea </t>
    </r>
    <r>
      <rPr>
        <b/>
        <sz val="10"/>
        <rFont val="Arial"/>
        <family val="2"/>
      </rPr>
      <t xml:space="preserve">POLITEHNICA </t>
    </r>
    <r>
      <rPr>
        <sz val="11"/>
        <color theme="1"/>
        <rFont val="Calibri"/>
        <family val="2"/>
        <scheme val="minor"/>
      </rPr>
      <t>din Bucureşti</t>
    </r>
  </si>
  <si>
    <t>SESIUNEA</t>
  </si>
  <si>
    <r>
      <t xml:space="preserve">Facultatea de </t>
    </r>
    <r>
      <rPr>
        <b/>
        <sz val="10"/>
        <rFont val="Arial"/>
        <family val="2"/>
      </rPr>
      <t>TRANSPORTURI</t>
    </r>
  </si>
  <si>
    <t>Data</t>
  </si>
  <si>
    <r>
      <t xml:space="preserve">Programul de studii </t>
    </r>
    <r>
      <rPr>
        <b/>
        <sz val="10"/>
        <rFont val="Arial"/>
        <family val="2"/>
      </rPr>
      <t>SISTEME INTELIGENTE PENTRU TRANSPORTURI</t>
    </r>
  </si>
  <si>
    <t>STUDII UNIVERSITARE DE MASTERAT</t>
  </si>
  <si>
    <t>CATALOG EXAMEN DE DISERTAȚIE</t>
  </si>
  <si>
    <t>Nr._________________________</t>
  </si>
  <si>
    <t>Numele, iniţiala prenumelui tatălui şi prenumele absolventului</t>
  </si>
  <si>
    <t>Anul abosolvirii</t>
  </si>
  <si>
    <t>Tema disertatiei</t>
  </si>
  <si>
    <t>Conducător disertație</t>
  </si>
  <si>
    <t>Media examenului de disertație</t>
  </si>
  <si>
    <t>Observaţii</t>
  </si>
  <si>
    <t>Grad didactic, numele şi prenumele</t>
  </si>
  <si>
    <t>Semnătură</t>
  </si>
  <si>
    <t>Preşedinte comisie,</t>
  </si>
  <si>
    <t>Nume şi prenume</t>
  </si>
  <si>
    <t>Secretar comisie,</t>
  </si>
  <si>
    <t>Susţinerea disertației SIT</t>
  </si>
  <si>
    <t>Universitatea POLITEHNICA din Bucureşti</t>
  </si>
  <si>
    <t>Facultatea de TRANSPORTURI</t>
  </si>
  <si>
    <t>COMISIA PENTRU SUSȚINEREA LUCRĂRII DE DISERTAȚIE</t>
  </si>
  <si>
    <t>SPECIALIZAREA: SISTEME INTELIGENTE PENTRU TRANSPORTURI</t>
  </si>
  <si>
    <t>PROCES VERBAL NR........</t>
  </si>
  <si>
    <t>Nr.crt.</t>
  </si>
  <si>
    <t>Numele, Inițiala, Prenumele Tatălui și Prenumele</t>
  </si>
  <si>
    <t>Nota Obținută</t>
  </si>
  <si>
    <t>Întocmit diploma de master</t>
  </si>
  <si>
    <t>Observații</t>
  </si>
  <si>
    <t>Prezentul proces verbal s-a întocmit in 3(trei) exemplare</t>
  </si>
  <si>
    <t>Comisia de examinare,</t>
  </si>
  <si>
    <t>Membri</t>
  </si>
  <si>
    <t>Președinte</t>
  </si>
  <si>
    <t>Membri comisie</t>
  </si>
  <si>
    <t xml:space="preserve"> Conf.dr.ing. NEMȚANU Florin Codruț</t>
  </si>
  <si>
    <t>2018</t>
  </si>
  <si>
    <t>iulie 2018</t>
  </si>
  <si>
    <r>
      <t xml:space="preserve">Domeniul </t>
    </r>
    <r>
      <rPr>
        <b/>
        <sz val="11"/>
        <color theme="1"/>
        <rFont val="Calibri"/>
        <family val="2"/>
        <scheme val="minor"/>
      </rPr>
      <t>Inginerie electronică, telecomunicații și tehnologii informaționale</t>
    </r>
  </si>
  <si>
    <t>Sesiunea iulie 2018</t>
  </si>
  <si>
    <t>din data de 26 iunie 2018</t>
  </si>
  <si>
    <t>26.06.2018</t>
  </si>
  <si>
    <t>din data de 26.06.2018</t>
  </si>
  <si>
    <t>Conf.dr.ing. Nemțanu Florin Codruț</t>
  </si>
  <si>
    <t>As. drd.ing. Stăncel Ion Nicolae</t>
  </si>
  <si>
    <t>1. Ș.l. dr.ing. Surugiu Maria Claudia</t>
  </si>
  <si>
    <t>2. Ș.l. dr.ing. Stanciu Elena Alina</t>
  </si>
  <si>
    <t>3. Ș.l. dr.ing. Obreja Luigi Gabriel</t>
  </si>
  <si>
    <t>4. Ș.l. dr.ing. Peiu Petrișor Gabriel</t>
  </si>
  <si>
    <t>Ș.l. dr.ing. Stanciu Elena Alina</t>
  </si>
  <si>
    <t>Ș.l. dr.ing. Surugiu Maria Claudia</t>
  </si>
  <si>
    <t>Ș.l. dr.ing. Peiu Petrișor Gabriel</t>
  </si>
  <si>
    <t>Ș.l. dr.ing. Obreja Luigi Gabriel</t>
  </si>
  <si>
    <t>Subsemnații Conf.dr.ing. Nemțanu Florin Codruț  – președinte, și membrii comisiei Ș.l. dr.ing. Stanciu Elena Alina,Ș.l. dr.ing. Surugiu Maria Claudia, Ș.l. dr.ing. Peiu Petrișor Gabriel, Ș.l. dr.ing. Obreja Luigi Gabriel pentru susținerea lucrării de DISERTAȚIE, numiți în baza ordinului Rectoratului nr........................ din................................. am procedat la stabilirea rezultatelor obținute de absolvenții de master.</t>
  </si>
  <si>
    <t>2016</t>
  </si>
  <si>
    <t>Ș.l. dr. ing. Valentin Iordache</t>
  </si>
  <si>
    <t>-</t>
  </si>
  <si>
    <t>NICOLAE S. Ioan-Dan</t>
  </si>
  <si>
    <t>Telecomandă și telecontrol în sistemul feroviar român comparativ cu sistemulferoviar italian</t>
  </si>
  <si>
    <t>Conf. dr. ing. Florin Codruț Nemțanu</t>
  </si>
  <si>
    <t>CIOBANU M. Irina-Maria</t>
  </si>
  <si>
    <t>Sistemul ECALL - Concept propunere de dezvoltare</t>
  </si>
  <si>
    <t>Ș.l. dr. ing. Valentin Alexandru Stan</t>
  </si>
  <si>
    <t>VOICU M.D. Cosmin-Ionuț</t>
  </si>
  <si>
    <t>Autovehicule autonome. Detecția pietonilor cu ajutorul inteligenței artificiale</t>
  </si>
  <si>
    <t>Ș.l. dr. ing. Cătălin Dumitrescu</t>
  </si>
  <si>
    <t>COMAN N. Nicoleta-Macrina</t>
  </si>
  <si>
    <t>Sisteme moderne de alarmare automată în caz de accident</t>
  </si>
  <si>
    <t>VASILIU I. Florin-Alexandru</t>
  </si>
  <si>
    <t>GSM-R comunicații și semnalizare</t>
  </si>
  <si>
    <t>ȘTEFĂNICĂ A. Marian</t>
  </si>
  <si>
    <t>Încărcarea mașinilor electrice - Studiu comparativ al tehnologiilor existente</t>
  </si>
  <si>
    <t>Conf. dr. ing. Răzvan Andrei Gheorghiu</t>
  </si>
  <si>
    <t>ZAHARIA G. Ionuț-Cătălin</t>
  </si>
  <si>
    <t>Sisteme de taxare pentru parcări</t>
  </si>
  <si>
    <t>BURLAC C. Gheorghe-Aurelian</t>
  </si>
  <si>
    <t>Parcare inteligentă pentru TIR-uri</t>
  </si>
  <si>
    <t>Ș.l. dr. ing. Angel Ciprian Cormoș</t>
  </si>
  <si>
    <t>1/septembrie/2019</t>
  </si>
  <si>
    <t>2/septembrie/2019</t>
  </si>
  <si>
    <t>3/septembrie/2019</t>
  </si>
  <si>
    <t>4/septembrie/2019</t>
  </si>
  <si>
    <t>5/septembrie/2019</t>
  </si>
  <si>
    <t>6/septembrie/2019</t>
  </si>
  <si>
    <t>7/septembrie/2019</t>
  </si>
  <si>
    <t>8/septembrie/2019</t>
  </si>
  <si>
    <t>2019</t>
  </si>
  <si>
    <t>din data de 11 septembrie 2019</t>
  </si>
  <si>
    <t>septembrie 2019</t>
  </si>
  <si>
    <t>11.09.2019</t>
  </si>
  <si>
    <t>4. Ş.l.dr.ing. STANCIU Elena Alina</t>
  </si>
  <si>
    <t>2. Ş.l.dr.ing. PEIU Petrișor Gabriel</t>
  </si>
  <si>
    <t>1. Conf. dr. ing. MINEA Marius</t>
  </si>
  <si>
    <t xml:space="preserve">3. Ş.l. dr.ing. SURUGIU Maria Claudia </t>
  </si>
  <si>
    <t>As. dr.ing. STĂNCEL Ion Nicolae</t>
  </si>
  <si>
    <t>2. Ș. l. dr. ing. PEIU Petrișor Gabriel</t>
  </si>
  <si>
    <t>3. Ș. l. dr. ing. SURUGIU Maria Claudia</t>
  </si>
  <si>
    <t>Subsemnații Conf.dr.ing. NEMȚANU Florin Codruț – președinte, și membrii comisiei  Conf. dr. ing. MINEA Marius, Ș. l. dr. ing. PEIU Petrișor Gabriel,   Ș. l. dr. ing. SURUGIU Maria Claudia,  Ş.l.dr.ing. STANCIU Elena Alina pentru susținerea lucrării de DISERTAȚIE, numiți în baza ordinului Rectoratului nr........................ din................................. am procedat la stabilirea rezultatelor obținute de absolvenții de master.</t>
  </si>
  <si>
    <t>9.2(nouă 20%)</t>
  </si>
  <si>
    <t>8.6(opt 60%)</t>
  </si>
  <si>
    <t>8.2(opt 20%)</t>
  </si>
  <si>
    <t>8.2 (opt 20%)</t>
  </si>
  <si>
    <t>Sesiunea septembrie 2019</t>
  </si>
  <si>
    <t>din data de 11.09.2019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</si>
</sst>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8"/>
      <name val="Arial"/>
      <family val="2"/>
    </font>
    <font>
      <sz val="16"/>
      <name val="Arial"/>
      <family val="2"/>
    </font>
    <font>
      <sz val="12"/>
      <name val="Arial"/>
      <family val="2"/>
    </font>
    <font>
      <b/>
      <sz val="12"/>
      <name val="Arial"/>
      <family val="2"/>
    </font>
    <font>
      <sz val="7"/>
      <name val="Arial"/>
      <family val="2"/>
    </font>
    <font>
      <b/>
      <sz val="10"/>
      <name val="Arial"/>
      <family val="2"/>
    </font>
    <font>
      <sz val="9"/>
      <name val="Arial"/>
      <family val="2"/>
    </font>
    <font>
      <sz val="11"/>
      <color theme="1"/>
      <name val="Calibri"/>
      <family val="2"/>
      <charset val="238"/>
      <scheme val="minor"/>
    </font>
    <font>
      <u/>
      <sz val="11"/>
      <color theme="10"/>
      <name val="Calibri"/>
      <family val="2"/>
    </font>
    <font>
      <b/>
      <sz val="11"/>
      <color theme="1"/>
      <name val="Calibri"/>
      <family val="2"/>
      <scheme val="minor"/>
    </font>
  </fonts>
  <fills count="2">
    <fill>
      <patternFill patternType="none"/>
    </fill>
    <fill>
      <patternFill patternType="gray125"/>
    </fill>
  </fills>
  <borders count="55">
    <border>
      <left/>
      <right/>
      <top/>
      <bottom/>
      <diagonal/>
    </border>
    <border>
      <left style="hair">
        <color indexed="63"/>
      </left>
      <right style="hair">
        <color indexed="63"/>
      </right>
      <top style="hair">
        <color indexed="63"/>
      </top>
      <bottom style="hair">
        <color indexed="63"/>
      </bottom>
      <diagonal/>
    </border>
    <border>
      <left style="hair">
        <color indexed="63"/>
      </left>
      <right style="hair">
        <color indexed="63"/>
      </right>
      <top style="hair">
        <color indexed="63"/>
      </top>
      <bottom/>
      <diagonal/>
    </border>
    <border>
      <left style="hair">
        <color indexed="63"/>
      </left>
      <right style="hair">
        <color indexed="63"/>
      </right>
      <top/>
      <bottom style="hair">
        <color indexed="63"/>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thin">
        <color indexed="63"/>
      </left>
      <right style="thin">
        <color indexed="63"/>
      </right>
      <top style="medium">
        <color indexed="63"/>
      </top>
      <bottom/>
      <diagonal/>
    </border>
    <border>
      <left style="thin">
        <color indexed="63"/>
      </left>
      <right style="thin">
        <color indexed="63"/>
      </right>
      <top style="medium">
        <color indexed="63"/>
      </top>
      <bottom style="thin">
        <color indexed="63"/>
      </bottom>
      <diagonal/>
    </border>
    <border>
      <left style="thin">
        <color indexed="63"/>
      </left>
      <right style="medium">
        <color indexed="63"/>
      </right>
      <top style="medium">
        <color indexed="63"/>
      </top>
      <bottom style="medium">
        <color indexed="63"/>
      </bottom>
      <diagonal/>
    </border>
    <border>
      <left style="thin">
        <color indexed="63"/>
      </left>
      <right style="thin">
        <color indexed="63"/>
      </right>
      <top/>
      <bottom style="medium">
        <color indexed="63"/>
      </bottom>
      <diagonal/>
    </border>
    <border>
      <left style="medium">
        <color indexed="63"/>
      </left>
      <right style="thin">
        <color indexed="63"/>
      </right>
      <top/>
      <bottom/>
      <diagonal/>
    </border>
    <border>
      <left style="thin">
        <color indexed="63"/>
      </left>
      <right style="thin">
        <color indexed="63"/>
      </right>
      <top/>
      <bottom/>
      <diagonal/>
    </border>
    <border>
      <left style="thin">
        <color indexed="63"/>
      </left>
      <right style="medium">
        <color indexed="63"/>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3"/>
      </right>
      <top style="medium">
        <color indexed="64"/>
      </top>
      <bottom style="hair">
        <color indexed="63"/>
      </bottom>
      <diagonal/>
    </border>
    <border>
      <left style="hair">
        <color indexed="63"/>
      </left>
      <right style="hair">
        <color indexed="63"/>
      </right>
      <top style="medium">
        <color indexed="64"/>
      </top>
      <bottom/>
      <diagonal/>
    </border>
    <border>
      <left style="medium">
        <color indexed="64"/>
      </left>
      <right style="hair">
        <color indexed="63"/>
      </right>
      <top style="medium">
        <color indexed="63"/>
      </top>
      <bottom style="hair">
        <color indexed="63"/>
      </bottom>
      <diagonal/>
    </border>
    <border>
      <left style="hair">
        <color indexed="63"/>
      </left>
      <right style="medium">
        <color indexed="64"/>
      </right>
      <top/>
      <bottom style="hair">
        <color indexed="63"/>
      </bottom>
      <diagonal/>
    </border>
    <border>
      <left style="medium">
        <color indexed="64"/>
      </left>
      <right style="hair">
        <color indexed="63"/>
      </right>
      <top style="hair">
        <color indexed="63"/>
      </top>
      <bottom style="hair">
        <color indexed="63"/>
      </bottom>
      <diagonal/>
    </border>
    <border>
      <left style="hair">
        <color indexed="63"/>
      </left>
      <right style="medium">
        <color indexed="64"/>
      </right>
      <top style="hair">
        <color indexed="63"/>
      </top>
      <bottom/>
      <diagonal/>
    </border>
    <border>
      <left style="medium">
        <color indexed="64"/>
      </left>
      <right style="hair">
        <color indexed="63"/>
      </right>
      <top style="hair">
        <color indexed="63"/>
      </top>
      <bottom style="medium">
        <color indexed="64"/>
      </bottom>
      <diagonal/>
    </border>
    <border>
      <left style="hair">
        <color indexed="63"/>
      </left>
      <right style="hair">
        <color indexed="63"/>
      </right>
      <top style="hair">
        <color indexed="63"/>
      </top>
      <bottom style="medium">
        <color indexed="64"/>
      </bottom>
      <diagonal/>
    </border>
    <border>
      <left style="hair">
        <color indexed="63"/>
      </left>
      <right style="hair">
        <color indexed="63"/>
      </right>
      <top/>
      <bottom style="medium">
        <color indexed="64"/>
      </bottom>
      <diagonal/>
    </border>
    <border>
      <left style="hair">
        <color indexed="63"/>
      </left>
      <right style="medium">
        <color indexed="64"/>
      </right>
      <top/>
      <bottom style="medium">
        <color indexed="64"/>
      </bottom>
      <diagonal/>
    </border>
    <border>
      <left/>
      <right style="hair">
        <color indexed="63"/>
      </right>
      <top style="hair">
        <color indexed="63"/>
      </top>
      <bottom/>
      <diagonal/>
    </border>
    <border>
      <left/>
      <right style="hair">
        <color indexed="63"/>
      </right>
      <top/>
      <bottom style="hair">
        <color indexed="63"/>
      </bottom>
      <diagonal/>
    </border>
    <border>
      <left style="hair">
        <color indexed="63"/>
      </left>
      <right style="hair">
        <color indexed="63"/>
      </right>
      <top/>
      <bottom/>
      <diagonal/>
    </border>
    <border>
      <left/>
      <right style="hair">
        <color indexed="63"/>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3"/>
      </right>
      <top/>
      <bottom/>
      <diagonal/>
    </border>
    <border>
      <left style="hair">
        <color indexed="63"/>
      </left>
      <right style="medium">
        <color indexed="64"/>
      </right>
      <top/>
      <bottom/>
      <diagonal/>
    </border>
    <border>
      <left style="medium">
        <color indexed="64"/>
      </left>
      <right style="hair">
        <color indexed="63"/>
      </right>
      <top style="medium">
        <color indexed="64"/>
      </top>
      <bottom/>
      <diagonal/>
    </border>
    <border>
      <left style="hair">
        <color indexed="63"/>
      </left>
      <right style="hair">
        <color indexed="63"/>
      </right>
      <top style="medium">
        <color indexed="64"/>
      </top>
      <bottom style="medium">
        <color indexed="64"/>
      </bottom>
      <diagonal/>
    </border>
    <border>
      <left style="hair">
        <color indexed="63"/>
      </left>
      <right style="medium">
        <color indexed="64"/>
      </right>
      <top style="medium">
        <color indexed="64"/>
      </top>
      <bottom style="medium">
        <color indexed="64"/>
      </bottom>
      <diagonal/>
    </border>
    <border>
      <left style="medium">
        <color indexed="64"/>
      </left>
      <right style="thin">
        <color indexed="63"/>
      </right>
      <top style="medium">
        <color indexed="64"/>
      </top>
      <bottom style="medium">
        <color indexed="63"/>
      </bottom>
      <diagonal/>
    </border>
    <border>
      <left style="thin">
        <color indexed="63"/>
      </left>
      <right style="thin">
        <color indexed="63"/>
      </right>
      <top style="medium">
        <color indexed="64"/>
      </top>
      <bottom style="medium">
        <color indexed="63"/>
      </bottom>
      <diagonal/>
    </border>
    <border>
      <left style="thin">
        <color indexed="63"/>
      </left>
      <right style="thin">
        <color indexed="63"/>
      </right>
      <top style="medium">
        <color indexed="64"/>
      </top>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medium">
        <color indexed="63"/>
      </bottom>
      <diagonal/>
    </border>
    <border>
      <left style="medium">
        <color indexed="64"/>
      </left>
      <right style="thin">
        <color indexed="63"/>
      </right>
      <top style="medium">
        <color indexed="63"/>
      </top>
      <bottom style="medium">
        <color indexed="63"/>
      </bottom>
      <diagonal/>
    </border>
    <border>
      <left style="thin">
        <color indexed="63"/>
      </left>
      <right style="medium">
        <color indexed="64"/>
      </right>
      <top style="medium">
        <color indexed="63"/>
      </top>
      <bottom style="medium">
        <color indexed="63"/>
      </bottom>
      <diagonal/>
    </border>
    <border>
      <left style="medium">
        <color indexed="64"/>
      </left>
      <right style="thin">
        <color indexed="63"/>
      </right>
      <top/>
      <bottom/>
      <diagonal/>
    </border>
    <border>
      <left style="thin">
        <color indexed="63"/>
      </left>
      <right style="medium">
        <color indexed="64"/>
      </right>
      <top/>
      <bottom/>
      <diagonal/>
    </border>
  </borders>
  <cellStyleXfs count="4">
    <xf numFmtId="0" fontId="0" fillId="0" borderId="0"/>
    <xf numFmtId="0" fontId="1" fillId="0" borderId="0"/>
    <xf numFmtId="0" fontId="9" fillId="0" borderId="0"/>
    <xf numFmtId="0" fontId="10" fillId="0" borderId="0" applyNumberFormat="0" applyFill="0" applyBorder="0" applyAlignment="0" applyProtection="0">
      <alignment vertical="top"/>
      <protection locked="0"/>
    </xf>
  </cellStyleXfs>
  <cellXfs count="136">
    <xf numFmtId="0" fontId="0" fillId="0" borderId="0" xfId="0"/>
    <xf numFmtId="0" fontId="1" fillId="0" borderId="0" xfId="1"/>
    <xf numFmtId="0" fontId="1" fillId="0" borderId="0" xfId="1" applyAlignment="1">
      <alignment horizontal="center" wrapText="1"/>
    </xf>
    <xf numFmtId="0" fontId="1" fillId="0" borderId="0" xfId="1" applyAlignment="1">
      <alignment horizontal="center"/>
    </xf>
    <xf numFmtId="0" fontId="4" fillId="0" borderId="2" xfId="1" applyFont="1" applyBorder="1" applyAlignment="1">
      <alignment horizontal="center" vertical="center" wrapText="1"/>
    </xf>
    <xf numFmtId="0" fontId="6" fillId="0" borderId="3" xfId="1" applyFont="1" applyBorder="1" applyAlignment="1">
      <alignment horizontal="center" vertical="center" wrapText="1"/>
    </xf>
    <xf numFmtId="2" fontId="4" fillId="0" borderId="2" xfId="1" applyNumberFormat="1" applyFont="1" applyBorder="1" applyAlignment="1">
      <alignment horizontal="center" vertical="center" wrapText="1"/>
    </xf>
    <xf numFmtId="0" fontId="4" fillId="0" borderId="0" xfId="1" applyFont="1" applyFill="1" applyBorder="1" applyAlignment="1">
      <alignment horizontal="center" vertical="center" wrapText="1"/>
    </xf>
    <xf numFmtId="0" fontId="1" fillId="0" borderId="0" xfId="1" applyAlignment="1">
      <alignment horizontal="center" vertical="center" wrapText="1"/>
    </xf>
    <xf numFmtId="0" fontId="1" fillId="0" borderId="0" xfId="1" applyAlignment="1">
      <alignment wrapText="1"/>
    </xf>
    <xf numFmtId="0" fontId="7" fillId="0" borderId="0" xfId="1" applyFont="1"/>
    <xf numFmtId="14" fontId="7" fillId="0" borderId="0" xfId="1" applyNumberFormat="1" applyFont="1" applyAlignment="1">
      <alignment horizontal="left"/>
    </xf>
    <xf numFmtId="0" fontId="6"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0" xfId="1" applyFont="1"/>
    <xf numFmtId="0" fontId="1" fillId="0" borderId="0" xfId="1" applyFont="1" applyFill="1"/>
    <xf numFmtId="0" fontId="1" fillId="0" borderId="0" xfId="1" applyFill="1"/>
    <xf numFmtId="2" fontId="5" fillId="0" borderId="13" xfId="1" applyNumberFormat="1" applyFont="1" applyBorder="1" applyAlignment="1">
      <alignment horizontal="center" vertical="center"/>
    </xf>
    <xf numFmtId="0" fontId="8" fillId="0" borderId="13" xfId="1" applyFont="1" applyBorder="1" applyAlignment="1">
      <alignment horizontal="center" vertical="center"/>
    </xf>
    <xf numFmtId="0" fontId="1" fillId="0" borderId="13" xfId="1" applyBorder="1" applyAlignment="1">
      <alignment horizontal="center" vertical="center"/>
    </xf>
    <xf numFmtId="2" fontId="5" fillId="0" borderId="15" xfId="1" applyNumberFormat="1" applyFont="1" applyBorder="1" applyAlignment="1">
      <alignment horizontal="center" vertical="center"/>
    </xf>
    <xf numFmtId="0" fontId="7" fillId="0" borderId="0" xfId="1" applyFont="1" applyFill="1"/>
    <xf numFmtId="0" fontId="0" fillId="0" borderId="0" xfId="0"/>
    <xf numFmtId="0" fontId="1" fillId="0" borderId="0" xfId="1"/>
    <xf numFmtId="0" fontId="1" fillId="0" borderId="0" xfId="1" applyFont="1"/>
    <xf numFmtId="0" fontId="1" fillId="0" borderId="0" xfId="1" applyFont="1" applyBorder="1" applyAlignment="1">
      <alignment horizontal="center" vertical="top"/>
    </xf>
    <xf numFmtId="0" fontId="1" fillId="0" borderId="0" xfId="1" applyFont="1" applyAlignment="1">
      <alignment horizontal="right"/>
    </xf>
    <xf numFmtId="0" fontId="10" fillId="0" borderId="0" xfId="3" applyAlignment="1" applyProtection="1"/>
    <xf numFmtId="0" fontId="2" fillId="0" borderId="0" xfId="1" applyFont="1" applyFill="1" applyBorder="1" applyAlignment="1">
      <alignment horizontal="center" vertical="center" wrapText="1"/>
    </xf>
    <xf numFmtId="0" fontId="6" fillId="0" borderId="25" xfId="1" applyFont="1" applyBorder="1" applyAlignment="1">
      <alignment horizontal="center" vertical="center" wrapText="1"/>
    </xf>
    <xf numFmtId="2" fontId="4" fillId="0" borderId="27" xfId="1" applyNumberFormat="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4" fillId="0" borderId="32" xfId="1" applyFont="1" applyBorder="1" applyAlignment="1">
      <alignment horizontal="center" vertical="center" wrapText="1"/>
    </xf>
    <xf numFmtId="0" fontId="6" fillId="0" borderId="33" xfId="1" applyFont="1" applyBorder="1" applyAlignment="1">
      <alignment horizontal="center" vertical="center" wrapText="1"/>
    </xf>
    <xf numFmtId="2" fontId="4" fillId="0" borderId="32" xfId="1" applyNumberFormat="1" applyFont="1" applyBorder="1" applyAlignment="1">
      <alignment horizontal="center" vertical="center" wrapText="1"/>
    </xf>
    <xf numFmtId="0" fontId="4" fillId="0" borderId="34" xfId="1" applyFont="1" applyBorder="1" applyAlignment="1">
      <alignment horizontal="center" vertical="center" wrapText="1"/>
    </xf>
    <xf numFmtId="0" fontId="6" fillId="0" borderId="35" xfId="1" applyFont="1" applyBorder="1" applyAlignment="1">
      <alignment horizontal="center" vertical="center" wrapText="1"/>
    </xf>
    <xf numFmtId="0" fontId="1" fillId="0" borderId="20" xfId="1" applyBorder="1" applyAlignment="1">
      <alignment horizontal="center" vertical="center"/>
    </xf>
    <xf numFmtId="0" fontId="0" fillId="0" borderId="0" xfId="0" applyAlignment="1">
      <alignment vertical="center"/>
    </xf>
    <xf numFmtId="0" fontId="0" fillId="0" borderId="0" xfId="0" applyBorder="1"/>
    <xf numFmtId="0" fontId="0" fillId="0" borderId="0" xfId="0"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xf numFmtId="0" fontId="0" fillId="0" borderId="39" xfId="0" applyBorder="1"/>
    <xf numFmtId="0" fontId="0" fillId="0" borderId="40" xfId="0" applyBorder="1"/>
    <xf numFmtId="0" fontId="0" fillId="0" borderId="17" xfId="0" applyBorder="1"/>
    <xf numFmtId="49" fontId="5" fillId="0" borderId="13" xfId="1" applyNumberFormat="1" applyFont="1" applyBorder="1" applyAlignment="1">
      <alignment vertical="center"/>
    </xf>
    <xf numFmtId="0" fontId="0" fillId="0" borderId="13" xfId="0" applyBorder="1"/>
    <xf numFmtId="0" fontId="0" fillId="0" borderId="18" xfId="0" applyBorder="1"/>
    <xf numFmtId="0" fontId="0" fillId="0" borderId="19" xfId="0" applyBorder="1"/>
    <xf numFmtId="0" fontId="0" fillId="0" borderId="20" xfId="0" applyBorder="1"/>
    <xf numFmtId="0" fontId="0" fillId="0" borderId="21" xfId="0" applyBorder="1"/>
    <xf numFmtId="0" fontId="11" fillId="0" borderId="0" xfId="0" applyFont="1" applyBorder="1" applyAlignment="1">
      <alignment vertical="center"/>
    </xf>
    <xf numFmtId="0" fontId="0" fillId="0" borderId="0" xfId="0" applyBorder="1" applyAlignment="1">
      <alignment vertical="center"/>
    </xf>
    <xf numFmtId="0" fontId="1" fillId="0" borderId="0" xfId="0" applyFont="1"/>
    <xf numFmtId="0" fontId="0" fillId="0" borderId="39" xfId="0" applyBorder="1" applyAlignment="1">
      <alignment horizontal="center"/>
    </xf>
    <xf numFmtId="49" fontId="5" fillId="0" borderId="39" xfId="1" applyNumberFormat="1" applyFont="1" applyBorder="1" applyAlignment="1">
      <alignment vertical="center"/>
    </xf>
    <xf numFmtId="0" fontId="0" fillId="0" borderId="14" xfId="0" applyBorder="1"/>
    <xf numFmtId="0" fontId="0" fillId="0" borderId="15" xfId="0" applyBorder="1"/>
    <xf numFmtId="0" fontId="0" fillId="0" borderId="16" xfId="0" applyBorder="1"/>
    <xf numFmtId="0" fontId="1" fillId="0" borderId="0" xfId="1" applyFont="1" applyBorder="1" applyAlignment="1">
      <alignment horizontal="center" vertical="top"/>
    </xf>
    <xf numFmtId="0" fontId="1" fillId="0" borderId="0" xfId="1" applyFont="1" applyBorder="1" applyAlignment="1">
      <alignment horizontal="center"/>
    </xf>
    <xf numFmtId="0" fontId="4" fillId="0" borderId="41" xfId="1" applyFont="1" applyBorder="1" applyAlignment="1">
      <alignment horizontal="center" vertical="center" wrapText="1"/>
    </xf>
    <xf numFmtId="2" fontId="4" fillId="0" borderId="42" xfId="1" applyNumberFormat="1" applyFont="1" applyBorder="1" applyAlignment="1">
      <alignment horizontal="center" vertical="center" wrapText="1"/>
    </xf>
    <xf numFmtId="49" fontId="5" fillId="0" borderId="20" xfId="1" applyNumberFormat="1" applyFont="1" applyBorder="1" applyAlignment="1">
      <alignment vertical="center"/>
    </xf>
    <xf numFmtId="0" fontId="1" fillId="0" borderId="43" xfId="1" applyFont="1" applyBorder="1" applyAlignment="1">
      <alignment horizontal="center" vertical="center" wrapText="1"/>
    </xf>
    <xf numFmtId="0" fontId="1" fillId="0" borderId="23" xfId="1" applyFont="1" applyBorder="1" applyAlignment="1">
      <alignment horizontal="center" vertical="center" wrapText="1"/>
    </xf>
    <xf numFmtId="0" fontId="1" fillId="0" borderId="44" xfId="1" applyFont="1" applyBorder="1" applyAlignment="1">
      <alignment horizontal="center" vertical="center" wrapText="1"/>
    </xf>
    <xf numFmtId="0" fontId="1" fillId="0" borderId="45" xfId="1" applyFont="1" applyBorder="1" applyAlignment="1">
      <alignment horizontal="center" vertical="center" wrapText="1"/>
    </xf>
    <xf numFmtId="0" fontId="1" fillId="0" borderId="53" xfId="1" applyFont="1" applyBorder="1" applyAlignment="1">
      <alignment horizontal="center" vertical="center" wrapText="1"/>
    </xf>
    <xf numFmtId="0" fontId="1" fillId="0" borderId="54" xfId="1" applyFont="1" applyBorder="1" applyAlignment="1">
      <alignment horizontal="center" vertical="center" wrapText="1"/>
    </xf>
    <xf numFmtId="0" fontId="1" fillId="0" borderId="0" xfId="1" applyFont="1" applyBorder="1" applyAlignment="1">
      <alignment horizontal="center"/>
    </xf>
    <xf numFmtId="0" fontId="0" fillId="0" borderId="0" xfId="0" applyFont="1"/>
    <xf numFmtId="0" fontId="1" fillId="0" borderId="13" xfId="1" applyFont="1" applyBorder="1" applyAlignment="1">
      <alignment horizontal="center" vertical="center" wrapText="1"/>
    </xf>
    <xf numFmtId="0" fontId="4" fillId="0" borderId="13" xfId="1" applyFont="1" applyBorder="1" applyAlignment="1">
      <alignment horizontal="center" vertical="center" wrapText="1"/>
    </xf>
    <xf numFmtId="0" fontId="6" fillId="0" borderId="13" xfId="1" applyFont="1" applyBorder="1" applyAlignment="1">
      <alignment horizontal="center" vertical="center" wrapText="1"/>
    </xf>
    <xf numFmtId="0" fontId="0" fillId="0" borderId="20" xfId="0" applyBorder="1" applyAlignment="1">
      <alignment horizontal="center"/>
    </xf>
    <xf numFmtId="0" fontId="4" fillId="0" borderId="13" xfId="1" applyFont="1" applyBorder="1" applyAlignment="1">
      <alignment horizontal="center" vertical="center" wrapText="1"/>
    </xf>
    <xf numFmtId="0" fontId="4" fillId="0" borderId="13" xfId="1" applyFont="1" applyBorder="1" applyAlignment="1">
      <alignment horizontal="center" vertical="center" wrapText="1"/>
    </xf>
    <xf numFmtId="0" fontId="1" fillId="0" borderId="0" xfId="1" applyFont="1" applyBorder="1" applyAlignment="1">
      <alignment horizontal="center"/>
    </xf>
    <xf numFmtId="0" fontId="1" fillId="0" borderId="0" xfId="1" applyFont="1" applyBorder="1" applyAlignment="1">
      <alignment horizontal="center"/>
    </xf>
    <xf numFmtId="0" fontId="4"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4" fillId="0" borderId="13" xfId="1" applyFont="1" applyBorder="1" applyAlignment="1">
      <alignment horizontal="center" vertical="center" wrapText="1"/>
    </xf>
    <xf numFmtId="0" fontId="10" fillId="0" borderId="13" xfId="3" applyBorder="1" applyAlignment="1" applyProtection="1">
      <alignment horizontal="center" vertical="center" wrapText="1"/>
    </xf>
    <xf numFmtId="49" fontId="5" fillId="0" borderId="13" xfId="1" applyNumberFormat="1" applyFont="1" applyBorder="1" applyAlignment="1">
      <alignment horizontal="center" vertical="center" wrapText="1"/>
    </xf>
    <xf numFmtId="0" fontId="2" fillId="0" borderId="0" xfId="1" applyFont="1" applyBorder="1" applyAlignment="1">
      <alignment horizontal="center" vertical="center" wrapText="1"/>
    </xf>
    <xf numFmtId="0" fontId="3" fillId="0" borderId="0" xfId="1" applyFont="1" applyBorder="1" applyAlignment="1">
      <alignment horizontal="center" wrapText="1"/>
    </xf>
    <xf numFmtId="0" fontId="4" fillId="0" borderId="0" xfId="1" applyFont="1" applyBorder="1" applyAlignment="1">
      <alignment horizontal="center"/>
    </xf>
    <xf numFmtId="0" fontId="1" fillId="0" borderId="0" xfId="1" applyFont="1" applyBorder="1" applyAlignment="1">
      <alignment horizontal="center" vertical="top"/>
    </xf>
    <xf numFmtId="0" fontId="1" fillId="0" borderId="0" xfId="1" applyFont="1" applyBorder="1" applyAlignment="1">
      <alignment horizontal="center"/>
    </xf>
    <xf numFmtId="0" fontId="1" fillId="0" borderId="18" xfId="1" applyBorder="1"/>
    <xf numFmtId="49" fontId="5" fillId="0" borderId="15" xfId="1" applyNumberFormat="1" applyFont="1" applyBorder="1" applyAlignment="1">
      <alignment horizontal="center" vertical="center" wrapText="1"/>
    </xf>
    <xf numFmtId="49" fontId="2" fillId="0" borderId="13" xfId="1" applyNumberFormat="1" applyFont="1" applyBorder="1" applyAlignment="1">
      <alignment horizontal="center" vertical="center" wrapText="1"/>
    </xf>
    <xf numFmtId="0" fontId="1" fillId="0" borderId="13" xfId="1" applyBorder="1"/>
    <xf numFmtId="0" fontId="1" fillId="0" borderId="17" xfId="1" applyBorder="1" applyAlignment="1">
      <alignment horizontal="center" vertical="center"/>
    </xf>
    <xf numFmtId="0" fontId="1" fillId="0" borderId="14" xfId="1" applyBorder="1" applyAlignment="1">
      <alignment horizontal="center" vertical="center"/>
    </xf>
    <xf numFmtId="49" fontId="2" fillId="0" borderId="15" xfId="1" applyNumberFormat="1" applyFont="1" applyBorder="1" applyAlignment="1">
      <alignment horizontal="center" vertical="center" wrapText="1"/>
    </xf>
    <xf numFmtId="0" fontId="1" fillId="0" borderId="15" xfId="1" applyBorder="1"/>
    <xf numFmtId="0" fontId="3" fillId="0" borderId="0" xfId="1" applyFont="1" applyBorder="1" applyAlignment="1">
      <alignment horizontal="center" vertical="center"/>
    </xf>
    <xf numFmtId="0" fontId="1" fillId="0" borderId="46" xfId="1" applyFont="1" applyBorder="1" applyAlignment="1">
      <alignment horizontal="center" vertical="center" wrapText="1"/>
    </xf>
    <xf numFmtId="0" fontId="1" fillId="0" borderId="51" xfId="1" applyFont="1" applyBorder="1" applyAlignment="1">
      <alignment horizontal="center" vertical="center" wrapText="1"/>
    </xf>
    <xf numFmtId="0" fontId="1" fillId="0" borderId="47" xfId="1" applyFont="1" applyBorder="1" applyAlignment="1">
      <alignment horizontal="center" vertical="center" wrapText="1"/>
    </xf>
    <xf numFmtId="0" fontId="1" fillId="0" borderId="5" xfId="1" applyFont="1" applyBorder="1" applyAlignment="1">
      <alignment horizontal="center" vertical="center" wrapText="1"/>
    </xf>
    <xf numFmtId="0" fontId="1" fillId="0" borderId="4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49" xfId="1" applyFont="1" applyBorder="1" applyAlignment="1">
      <alignment horizontal="center" vertical="center" wrapText="1"/>
    </xf>
    <xf numFmtId="0" fontId="1" fillId="0" borderId="50" xfId="1" applyFont="1" applyBorder="1" applyAlignment="1">
      <alignment horizontal="center" vertical="center" wrapText="1"/>
    </xf>
    <xf numFmtId="0" fontId="1" fillId="0" borderId="52" xfId="1" applyFont="1" applyBorder="1" applyAlignment="1">
      <alignment horizontal="center" vertical="center" wrapText="1"/>
    </xf>
    <xf numFmtId="0" fontId="1" fillId="0" borderId="16" xfId="1" applyBorder="1"/>
    <xf numFmtId="0" fontId="0" fillId="0" borderId="0" xfId="0" applyAlignment="1">
      <alignment horizontal="left" vertical="top" wrapText="1"/>
    </xf>
    <xf numFmtId="0" fontId="4" fillId="0" borderId="22" xfId="1" applyFont="1" applyBorder="1" applyAlignment="1">
      <alignment horizontal="center" vertical="center" wrapText="1"/>
    </xf>
    <xf numFmtId="0" fontId="4" fillId="0" borderId="24" xfId="1" applyFont="1" applyBorder="1" applyAlignment="1">
      <alignment horizontal="center" vertical="center" wrapText="1"/>
    </xf>
    <xf numFmtId="0" fontId="10" fillId="0" borderId="23" xfId="3" applyBorder="1" applyAlignment="1" applyProtection="1">
      <alignment horizontal="center" vertical="center" wrapText="1"/>
    </xf>
    <xf numFmtId="0" fontId="10" fillId="0" borderId="3" xfId="3" applyBorder="1" applyAlignment="1" applyProtection="1">
      <alignment horizontal="center" vertical="center" wrapText="1"/>
    </xf>
    <xf numFmtId="49" fontId="5" fillId="0" borderId="3"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28" xfId="1" applyFont="1" applyBorder="1" applyAlignment="1">
      <alignment horizontal="center" vertical="center" wrapText="1"/>
    </xf>
    <xf numFmtId="0" fontId="10" fillId="0" borderId="30" xfId="3" applyBorder="1" applyAlignment="1" applyProtection="1">
      <alignment horizontal="center" vertical="center" wrapText="1"/>
    </xf>
    <xf numFmtId="49" fontId="5" fillId="0" borderId="29" xfId="1" applyNumberFormat="1" applyFont="1" applyBorder="1" applyAlignment="1">
      <alignment horizontal="center" vertical="center" wrapText="1"/>
    </xf>
    <xf numFmtId="0" fontId="2" fillId="0" borderId="29" xfId="1" applyFont="1" applyBorder="1" applyAlignment="1">
      <alignment horizontal="center" vertical="center" wrapText="1"/>
    </xf>
    <xf numFmtId="0" fontId="1" fillId="0" borderId="4"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49" fontId="5" fillId="0" borderId="20" xfId="1" applyNumberFormat="1" applyFont="1" applyBorder="1" applyAlignment="1">
      <alignment horizontal="center" vertical="center" wrapText="1"/>
    </xf>
    <xf numFmtId="49" fontId="2" fillId="0" borderId="20" xfId="1" applyNumberFormat="1" applyFont="1" applyBorder="1" applyAlignment="1">
      <alignment horizontal="center" vertical="center" wrapText="1"/>
    </xf>
    <xf numFmtId="0" fontId="1" fillId="0" borderId="20" xfId="1" applyBorder="1"/>
    <xf numFmtId="0" fontId="1" fillId="0" borderId="21" xfId="1" applyBorder="1"/>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1333500</xdr:colOff>
      <xdr:row>0</xdr:row>
      <xdr:rowOff>66675</xdr:rowOff>
    </xdr:from>
    <xdr:to>
      <xdr:col>2</xdr:col>
      <xdr:colOff>2419350</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66675"/>
          <a:ext cx="1085850" cy="638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1771650</xdr:colOff>
      <xdr:row>0</xdr:row>
      <xdr:rowOff>85725</xdr:rowOff>
    </xdr:from>
    <xdr:to>
      <xdr:col>3</xdr:col>
      <xdr:colOff>381000</xdr:colOff>
      <xdr:row>1</xdr:row>
      <xdr:rowOff>561975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7950" y="85725"/>
          <a:ext cx="647700" cy="638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zoomScaleNormal="100" workbookViewId="0">
      <selection activeCell="L21" sqref="L21"/>
    </sheetView>
  </sheetViews>
  <sheetFormatPr defaultColWidth="9.140625" defaultRowHeight="12.75" x14ac:dyDescent="0.2"/>
  <cols>
    <col min="1" max="1" width="5.7109375" style="1" customWidth="1"/>
    <col min="2" max="2" width="13.85546875" style="8" customWidth="1"/>
    <col min="3" max="3" width="37.140625" style="9" customWidth="1"/>
    <col min="4" max="4" width="34.85546875" style="9" customWidth="1"/>
    <col min="5" max="5" width="15" style="9" customWidth="1"/>
    <col min="6" max="6" width="12.85546875" style="9" customWidth="1"/>
    <col min="7" max="7" width="9.140625" style="9"/>
    <col min="8" max="8" width="10.28515625" style="9" customWidth="1"/>
    <col min="9" max="9" width="9" style="9" customWidth="1"/>
    <col min="10" max="10" width="0" style="1" hidden="1" customWidth="1"/>
    <col min="11" max="16384" width="9.140625" style="1"/>
  </cols>
  <sheetData>
    <row r="1" spans="1:12" ht="12.75" customHeight="1" x14ac:dyDescent="0.2">
      <c r="A1" s="90" t="s">
        <v>0</v>
      </c>
      <c r="B1" s="90"/>
      <c r="C1" s="90"/>
      <c r="D1" s="90"/>
      <c r="E1" s="90"/>
      <c r="F1" s="90"/>
      <c r="G1" s="90"/>
      <c r="H1" s="90"/>
      <c r="I1" s="90"/>
    </row>
    <row r="2" spans="1:12" ht="47.25" customHeight="1" x14ac:dyDescent="0.2">
      <c r="A2" s="90"/>
      <c r="B2" s="90"/>
      <c r="C2" s="90"/>
      <c r="D2" s="90"/>
      <c r="E2" s="90"/>
      <c r="F2" s="90"/>
      <c r="G2" s="90"/>
      <c r="H2" s="90"/>
      <c r="I2" s="90"/>
    </row>
    <row r="3" spans="1:12" ht="14.25" customHeight="1" x14ac:dyDescent="0.2">
      <c r="B3" s="2"/>
      <c r="C3" s="2"/>
      <c r="D3" s="2"/>
      <c r="E3" s="2"/>
      <c r="F3" s="2"/>
      <c r="G3" s="2"/>
      <c r="H3" s="2"/>
      <c r="I3" s="2"/>
    </row>
    <row r="4" spans="1:12" ht="18.75" customHeight="1" x14ac:dyDescent="0.3">
      <c r="A4" s="91" t="s">
        <v>29</v>
      </c>
      <c r="B4" s="91"/>
      <c r="C4" s="91"/>
      <c r="D4" s="91"/>
      <c r="E4" s="91"/>
      <c r="F4" s="91"/>
      <c r="G4" s="91"/>
      <c r="H4" s="91"/>
      <c r="I4" s="91"/>
      <c r="J4" s="91"/>
    </row>
    <row r="5" spans="1:12" ht="13.5" customHeight="1" x14ac:dyDescent="0.2">
      <c r="A5" s="92" t="s">
        <v>97</v>
      </c>
      <c r="B5" s="92"/>
      <c r="C5" s="92"/>
      <c r="D5" s="92"/>
      <c r="E5" s="92"/>
      <c r="F5" s="92"/>
      <c r="G5" s="92"/>
      <c r="H5" s="92"/>
      <c r="I5" s="92"/>
      <c r="J5" s="3"/>
    </row>
    <row r="6" spans="1:12" ht="25.5" customHeight="1" x14ac:dyDescent="0.2">
      <c r="A6" s="77" t="s">
        <v>1</v>
      </c>
      <c r="B6" s="77" t="s">
        <v>2</v>
      </c>
      <c r="C6" s="77" t="s">
        <v>3</v>
      </c>
      <c r="D6" s="77" t="s">
        <v>4</v>
      </c>
      <c r="E6" s="77" t="s">
        <v>5</v>
      </c>
      <c r="F6" s="77" t="s">
        <v>6</v>
      </c>
      <c r="G6" s="77" t="s">
        <v>7</v>
      </c>
      <c r="H6" s="77" t="s">
        <v>8</v>
      </c>
      <c r="I6" s="77" t="s">
        <v>9</v>
      </c>
    </row>
    <row r="7" spans="1:12" ht="15.75" customHeight="1" x14ac:dyDescent="0.2">
      <c r="A7" s="87">
        <v>1</v>
      </c>
      <c r="B7" s="88" t="s">
        <v>88</v>
      </c>
      <c r="C7" s="89" t="s">
        <v>67</v>
      </c>
      <c r="D7" s="86" t="s">
        <v>68</v>
      </c>
      <c r="E7" s="86" t="s">
        <v>69</v>
      </c>
      <c r="F7" s="78">
        <v>9.86</v>
      </c>
      <c r="G7" s="78" t="s">
        <v>66</v>
      </c>
      <c r="H7" s="78">
        <v>9.75</v>
      </c>
      <c r="I7" s="85">
        <v>9.75</v>
      </c>
      <c r="K7" s="25"/>
    </row>
    <row r="8" spans="1:12" ht="18" customHeight="1" x14ac:dyDescent="0.2">
      <c r="A8" s="87"/>
      <c r="B8" s="88"/>
      <c r="C8" s="89"/>
      <c r="D8" s="86"/>
      <c r="E8" s="86"/>
      <c r="F8" s="79" t="str">
        <f>IF(F7&lt;&gt;"-",CONCATENATE("(",IF(F7=10,"zece",IF(ROUNDDOWN(F7,0)=9,"nouă",IF(ROUNDDOWN(F7,0)=8,"opt",IF(ROUNDDOWN(F7,0)=7,"şapte",IF(ROUNDDOWN(F7,0)=6,"şase"))))),IF(F7-ROUNDDOWN(F7,0)=0,""," "),IF(((ROUND(F7-ROUNDDOWN(F7,0),2))*100)=0,"",(ROUND(F7-ROUNDDOWN(F7,0),2))*100),IF(F7-ROUNDDOWN(F7,0)=0,"","%"),")"),"")</f>
        <v>(nouă 86%)</v>
      </c>
      <c r="G8" s="79" t="str">
        <f t="shared" ref="G8:H8" si="0">IF(G7&lt;&gt;"-",CONCATENATE("(",IF(G7=10,"zece",IF(ROUNDDOWN(G7,0)=9,"nouă",IF(ROUNDDOWN(G7,0)=8,"opt",IF(ROUNDDOWN(G7,0)=7,"şapte",IF(ROUNDDOWN(G7,0)=6,"şase"))))),IF(G7-ROUNDDOWN(G7,0)=0,""," "),IF(((ROUND(G7-ROUNDDOWN(G7,0),2))*100)=0,"",(ROUND(G7-ROUNDDOWN(G7,0),2))*100),IF(G7-ROUNDDOWN(G7,0)=0,"","%"),")"),"")</f>
        <v/>
      </c>
      <c r="H8" s="79" t="str">
        <f t="shared" si="0"/>
        <v>(nouă 75%)</v>
      </c>
      <c r="I8" s="79" t="str">
        <f>IF(I7&lt;&gt;"-",CONCATENATE("(",IF(I7=10,"zece",IF(ROUNDDOWN(I7,0)=9,"nouă",IF(ROUNDDOWN(I7,0)=8,"opt",IF(ROUNDDOWN(I7,0)=7,"şapte",IF(ROUNDDOWN(I7,0)=6,"şase"))))),IF(I7-ROUNDDOWN(I7,0)=0,""," "),IF(((ROUND(I7-ROUNDDOWN(I7,0),2))*100)=0,"",(ROUND(I7-ROUNDDOWN(I7,0),2))*100),IF(I7-ROUNDDOWN(I7,0)=0,"","%"),")"),"")</f>
        <v>(nouă 75%)</v>
      </c>
    </row>
    <row r="9" spans="1:12" ht="15.75" customHeight="1" x14ac:dyDescent="0.2">
      <c r="A9" s="87">
        <v>2</v>
      </c>
      <c r="B9" s="88" t="s">
        <v>89</v>
      </c>
      <c r="C9" s="89" t="s">
        <v>70</v>
      </c>
      <c r="D9" s="86" t="s">
        <v>71</v>
      </c>
      <c r="E9" s="86" t="s">
        <v>72</v>
      </c>
      <c r="F9" s="81">
        <v>8.42</v>
      </c>
      <c r="G9" s="81" t="s">
        <v>66</v>
      </c>
      <c r="H9" s="81">
        <v>9.1999999999999993</v>
      </c>
      <c r="I9" s="85">
        <v>9.1999999999999993</v>
      </c>
    </row>
    <row r="10" spans="1:12" ht="15.75" customHeight="1" x14ac:dyDescent="0.2">
      <c r="A10" s="87"/>
      <c r="B10" s="88"/>
      <c r="C10" s="89"/>
      <c r="D10" s="86"/>
      <c r="E10" s="86"/>
      <c r="F10" s="79" t="str">
        <f t="shared" ref="F10:H10" si="1">IF(F9&lt;&gt;"-",CONCATENATE("(",IF(F9=10,"zece",IF(ROUNDDOWN(F9,0)=9,"nouă",IF(ROUNDDOWN(F9,0)=8,"opt",IF(ROUNDDOWN(F9,0)=7,"şapte",IF(ROUNDDOWN(F9,0)=6,"şase"))))),IF(F9-ROUNDDOWN(F9,0)=0,""," "),IF(((ROUND(F9-ROUNDDOWN(F9,0),2))*100)=0,"",(ROUND(F9-ROUNDDOWN(F9,0),2))*100),IF(F9-ROUNDDOWN(F9,0)=0,"","%"),")"),"")</f>
        <v>(opt 42%)</v>
      </c>
      <c r="G10" s="79" t="str">
        <f t="shared" si="1"/>
        <v/>
      </c>
      <c r="H10" s="79" t="str">
        <f t="shared" si="1"/>
        <v>(nouă 20%)</v>
      </c>
      <c r="I10" s="79" t="str">
        <f t="shared" ref="I10" si="2">IF(I9&lt;&gt;"-",CONCATENATE("(",IF(I9=10,"zece",IF(ROUNDDOWN(I9,0)=9,"nouă",IF(ROUNDDOWN(I9,0)=8,"opt",IF(ROUNDDOWN(I9,0)=7,"şapte",IF(ROUNDDOWN(I9,0)=6,"şase"))))),IF(I9-ROUNDDOWN(I9,0)=0,""," "),IF(((ROUND(I9-ROUNDDOWN(I9,0),2))*100)=0,"",(ROUND(I9-ROUNDDOWN(I9,0),2))*100),IF(I9-ROUNDDOWN(I9,0)=0,"","%"),")"),"")</f>
        <v>(nouă 20%)</v>
      </c>
    </row>
    <row r="11" spans="1:12" ht="15.75" customHeight="1" x14ac:dyDescent="0.25">
      <c r="A11" s="87">
        <v>3</v>
      </c>
      <c r="B11" s="88" t="s">
        <v>90</v>
      </c>
      <c r="C11" s="89" t="s">
        <v>73</v>
      </c>
      <c r="D11" s="86" t="s">
        <v>74</v>
      </c>
      <c r="E11" s="86" t="s">
        <v>75</v>
      </c>
      <c r="F11" s="81">
        <v>7.97</v>
      </c>
      <c r="G11" s="81" t="s">
        <v>66</v>
      </c>
      <c r="H11" s="81">
        <v>9</v>
      </c>
      <c r="I11" s="85">
        <v>9</v>
      </c>
      <c r="K11" s="25"/>
      <c r="L11" s="29"/>
    </row>
    <row r="12" spans="1:12" ht="15.75" customHeight="1" x14ac:dyDescent="0.2">
      <c r="A12" s="87"/>
      <c r="B12" s="88"/>
      <c r="C12" s="89"/>
      <c r="D12" s="86"/>
      <c r="E12" s="86"/>
      <c r="F12" s="79" t="str">
        <f t="shared" ref="F12:H12" si="3">IF(F11&lt;&gt;"-",CONCATENATE("(",IF(F11=10,"zece",IF(ROUNDDOWN(F11,0)=9,"nouă",IF(ROUNDDOWN(F11,0)=8,"opt",IF(ROUNDDOWN(F11,0)=7,"şapte",IF(ROUNDDOWN(F11,0)=6,"şase"))))),IF(F11-ROUNDDOWN(F11,0)=0,""," "),IF(((ROUND(F11-ROUNDDOWN(F11,0),2))*100)=0,"",(ROUND(F11-ROUNDDOWN(F11,0),2))*100),IF(F11-ROUNDDOWN(F11,0)=0,"","%"),")"),"")</f>
        <v>(şapte 97%)</v>
      </c>
      <c r="G12" s="79" t="str">
        <f t="shared" si="3"/>
        <v/>
      </c>
      <c r="H12" s="79" t="str">
        <f t="shared" si="3"/>
        <v>(nouă)</v>
      </c>
      <c r="I12" s="79" t="str">
        <f t="shared" ref="I12" si="4">IF(I11&lt;&gt;"-",CONCATENATE("(",IF(I11=10,"zece",IF(ROUNDDOWN(I11,0)=9,"nouă",IF(ROUNDDOWN(I11,0)=8,"opt",IF(ROUNDDOWN(I11,0)=7,"şapte",IF(ROUNDDOWN(I11,0)=6,"şase"))))),IF(I11-ROUNDDOWN(I11,0)=0,""," "),IF(((ROUND(I11-ROUNDDOWN(I11,0),2))*100)=0,"",(ROUND(I11-ROUNDDOWN(I11,0),2))*100),IF(I11-ROUNDDOWN(I11,0)=0,"","%"),")"),"")</f>
        <v>(nouă)</v>
      </c>
      <c r="K12" s="25"/>
    </row>
    <row r="13" spans="1:12" ht="15.75" customHeight="1" x14ac:dyDescent="0.2">
      <c r="A13" s="87">
        <v>4</v>
      </c>
      <c r="B13" s="88" t="s">
        <v>91</v>
      </c>
      <c r="C13" s="89" t="s">
        <v>76</v>
      </c>
      <c r="D13" s="86" t="s">
        <v>77</v>
      </c>
      <c r="E13" s="86" t="s">
        <v>72</v>
      </c>
      <c r="F13" s="82">
        <v>8.86</v>
      </c>
      <c r="G13" s="82" t="s">
        <v>66</v>
      </c>
      <c r="H13" s="82">
        <v>9.1999999999999993</v>
      </c>
      <c r="I13" s="85">
        <v>9.1999999999999993</v>
      </c>
      <c r="K13" s="25"/>
    </row>
    <row r="14" spans="1:12" ht="15.75" customHeight="1" x14ac:dyDescent="0.2">
      <c r="A14" s="87"/>
      <c r="B14" s="88"/>
      <c r="C14" s="89"/>
      <c r="D14" s="86"/>
      <c r="E14" s="86"/>
      <c r="F14" s="79" t="str">
        <f t="shared" ref="F14:I14" si="5">IF(F13&lt;&gt;"-",CONCATENATE("(",IF(F13=10,"zece",IF(ROUNDDOWN(F13,0)=9,"nouă",IF(ROUNDDOWN(F13,0)=8,"opt",IF(ROUNDDOWN(F13,0)=7,"şapte",IF(ROUNDDOWN(F13,0)=6,"şase"))))),IF(F13-ROUNDDOWN(F13,0)=0,""," "),IF(((ROUND(F13-ROUNDDOWN(F13,0),2))*100)=0,"",(ROUND(F13-ROUNDDOWN(F13,0),2))*100),IF(F13-ROUNDDOWN(F13,0)=0,"","%"),")"),"")</f>
        <v>(opt 86%)</v>
      </c>
      <c r="G14" s="79" t="str">
        <f t="shared" si="5"/>
        <v/>
      </c>
      <c r="H14" s="79" t="str">
        <f t="shared" si="5"/>
        <v>(nouă 20%)</v>
      </c>
      <c r="I14" s="79" t="str">
        <f t="shared" si="5"/>
        <v>(nouă 20%)</v>
      </c>
    </row>
    <row r="15" spans="1:12" ht="15" customHeight="1" x14ac:dyDescent="0.2">
      <c r="A15" s="87">
        <v>5</v>
      </c>
      <c r="B15" s="88" t="s">
        <v>92</v>
      </c>
      <c r="C15" s="89" t="s">
        <v>78</v>
      </c>
      <c r="D15" s="86" t="s">
        <v>79</v>
      </c>
      <c r="E15" s="86" t="s">
        <v>69</v>
      </c>
      <c r="F15" s="81">
        <v>7.88</v>
      </c>
      <c r="G15" s="81" t="s">
        <v>66</v>
      </c>
      <c r="H15" s="81">
        <v>9</v>
      </c>
      <c r="I15" s="85">
        <v>9</v>
      </c>
    </row>
    <row r="16" spans="1:12" ht="12.75" customHeight="1" x14ac:dyDescent="0.2">
      <c r="A16" s="87"/>
      <c r="B16" s="88"/>
      <c r="C16" s="89"/>
      <c r="D16" s="86"/>
      <c r="E16" s="86"/>
      <c r="F16" s="79" t="str">
        <f t="shared" ref="F16:I16" si="6">IF(F15&lt;&gt;"-",CONCATENATE("(",IF(F15=10,"zece",IF(ROUNDDOWN(F15,0)=9,"nouă",IF(ROUNDDOWN(F15,0)=8,"opt",IF(ROUNDDOWN(F15,0)=7,"şapte",IF(ROUNDDOWN(F15,0)=6,"şase"))))),IF(F15-ROUNDDOWN(F15,0)=0,""," "),IF(((ROUND(F15-ROUNDDOWN(F15,0),2))*100)=0,"",(ROUND(F15-ROUNDDOWN(F15,0),2))*100),IF(F15-ROUNDDOWN(F15,0)=0,"","%"),")"),"")</f>
        <v>(şapte 88%)</v>
      </c>
      <c r="G16" s="79" t="str">
        <f t="shared" si="6"/>
        <v/>
      </c>
      <c r="H16" s="79" t="str">
        <f t="shared" si="6"/>
        <v>(nouă)</v>
      </c>
      <c r="I16" s="79" t="str">
        <f t="shared" si="6"/>
        <v>(nouă)</v>
      </c>
    </row>
    <row r="17" spans="1:9" ht="15" customHeight="1" x14ac:dyDescent="0.2">
      <c r="A17" s="87">
        <v>6</v>
      </c>
      <c r="B17" s="88" t="s">
        <v>93</v>
      </c>
      <c r="C17" s="89" t="s">
        <v>80</v>
      </c>
      <c r="D17" s="86" t="s">
        <v>81</v>
      </c>
      <c r="E17" s="86" t="s">
        <v>82</v>
      </c>
      <c r="F17" s="82">
        <v>7.73</v>
      </c>
      <c r="G17" s="82" t="s">
        <v>66</v>
      </c>
      <c r="H17" s="82">
        <v>8.6</v>
      </c>
      <c r="I17" s="85">
        <v>8.6</v>
      </c>
    </row>
    <row r="18" spans="1:9" ht="19.5" customHeight="1" x14ac:dyDescent="0.2">
      <c r="A18" s="87"/>
      <c r="B18" s="88"/>
      <c r="C18" s="89"/>
      <c r="D18" s="86"/>
      <c r="E18" s="86"/>
      <c r="F18" s="79" t="str">
        <f t="shared" ref="F18:I18" si="7">IF(F17&lt;&gt;"-",CONCATENATE("(",IF(F17=10,"zece",IF(ROUNDDOWN(F17,0)=9,"nouă",IF(ROUNDDOWN(F17,0)=8,"opt",IF(ROUNDDOWN(F17,0)=7,"şapte",IF(ROUNDDOWN(F17,0)=6,"şase"))))),IF(F17-ROUNDDOWN(F17,0)=0,""," "),IF(((ROUND(F17-ROUNDDOWN(F17,0),2))*100)=0,"",(ROUND(F17-ROUNDDOWN(F17,0),2))*100),IF(F17-ROUNDDOWN(F17,0)=0,"","%"),")"),"")</f>
        <v>(şapte 73%)</v>
      </c>
      <c r="G18" s="79" t="str">
        <f t="shared" si="7"/>
        <v/>
      </c>
      <c r="H18" s="79" t="str">
        <f t="shared" si="7"/>
        <v>(opt 60%)</v>
      </c>
      <c r="I18" s="79" t="str">
        <f t="shared" si="7"/>
        <v>(opt 60%)</v>
      </c>
    </row>
    <row r="19" spans="1:9" ht="15" customHeight="1" x14ac:dyDescent="0.2">
      <c r="A19" s="87">
        <v>7</v>
      </c>
      <c r="B19" s="88" t="s">
        <v>94</v>
      </c>
      <c r="C19" s="89" t="s">
        <v>83</v>
      </c>
      <c r="D19" s="86" t="s">
        <v>84</v>
      </c>
      <c r="E19" s="86" t="s">
        <v>65</v>
      </c>
      <c r="F19" s="82">
        <v>7</v>
      </c>
      <c r="G19" s="82" t="s">
        <v>66</v>
      </c>
      <c r="H19" s="82">
        <v>8.1999999999999993</v>
      </c>
      <c r="I19" s="85">
        <v>8.1999999999999993</v>
      </c>
    </row>
    <row r="20" spans="1:9" ht="12.75" customHeight="1" x14ac:dyDescent="0.2">
      <c r="A20" s="87"/>
      <c r="B20" s="88"/>
      <c r="C20" s="89"/>
      <c r="D20" s="86"/>
      <c r="E20" s="86"/>
      <c r="F20" s="79" t="str">
        <f t="shared" ref="F20:I20" si="8">IF(F19&lt;&gt;"-",CONCATENATE("(",IF(F19=10,"zece",IF(ROUNDDOWN(F19,0)=9,"nouă",IF(ROUNDDOWN(F19,0)=8,"opt",IF(ROUNDDOWN(F19,0)=7,"şapte",IF(ROUNDDOWN(F19,0)=6,"şase"))))),IF(F19-ROUNDDOWN(F19,0)=0,""," "),IF(((ROUND(F19-ROUNDDOWN(F19,0),2))*100)=0,"",(ROUND(F19-ROUNDDOWN(F19,0),2))*100),IF(F19-ROUNDDOWN(F19,0)=0,"","%"),")"),"")</f>
        <v>(şapte)</v>
      </c>
      <c r="G20" s="79" t="str">
        <f t="shared" si="8"/>
        <v/>
      </c>
      <c r="H20" s="79" t="str">
        <f t="shared" si="8"/>
        <v>(opt 20%)</v>
      </c>
      <c r="I20" s="79" t="str">
        <f t="shared" si="8"/>
        <v>(opt 20%)</v>
      </c>
    </row>
    <row r="21" spans="1:9" ht="15" customHeight="1" x14ac:dyDescent="0.2">
      <c r="A21" s="87">
        <v>8</v>
      </c>
      <c r="B21" s="88" t="s">
        <v>95</v>
      </c>
      <c r="C21" s="89" t="s">
        <v>85</v>
      </c>
      <c r="D21" s="86" t="s">
        <v>86</v>
      </c>
      <c r="E21" s="86" t="s">
        <v>87</v>
      </c>
      <c r="F21" s="82">
        <v>7.9</v>
      </c>
      <c r="G21" s="82" t="s">
        <v>66</v>
      </c>
      <c r="H21" s="82">
        <v>8.1999999999999993</v>
      </c>
      <c r="I21" s="85">
        <v>8.1999999999999993</v>
      </c>
    </row>
    <row r="22" spans="1:9" ht="12.75" customHeight="1" x14ac:dyDescent="0.2">
      <c r="A22" s="87"/>
      <c r="B22" s="88"/>
      <c r="C22" s="89"/>
      <c r="D22" s="86"/>
      <c r="E22" s="86"/>
      <c r="F22" s="79" t="str">
        <f t="shared" ref="F22:I22" si="9">IF(F21&lt;&gt;"-",CONCATENATE("(",IF(F21=10,"zece",IF(ROUNDDOWN(F21,0)=9,"nouă",IF(ROUNDDOWN(F21,0)=8,"opt",IF(ROUNDDOWN(F21,0)=7,"şapte",IF(ROUNDDOWN(F21,0)=6,"şase"))))),IF(F21-ROUNDDOWN(F21,0)=0,""," "),IF(((ROUND(F21-ROUNDDOWN(F21,0),2))*100)=0,"",(ROUND(F21-ROUNDDOWN(F21,0),2))*100),IF(F21-ROUNDDOWN(F21,0)=0,"","%"),")"),"")</f>
        <v>(şapte 90%)</v>
      </c>
      <c r="G22" s="79" t="str">
        <f t="shared" si="9"/>
        <v/>
      </c>
      <c r="H22" s="79" t="str">
        <f t="shared" si="9"/>
        <v>(opt 20%)</v>
      </c>
      <c r="I22" s="79" t="str">
        <f t="shared" si="9"/>
        <v>(opt 20%)</v>
      </c>
    </row>
  </sheetData>
  <mergeCells count="43">
    <mergeCell ref="A21:A22"/>
    <mergeCell ref="B21:B22"/>
    <mergeCell ref="C21:C22"/>
    <mergeCell ref="D21:D22"/>
    <mergeCell ref="E21:E22"/>
    <mergeCell ref="A19:A20"/>
    <mergeCell ref="B19:B20"/>
    <mergeCell ref="C19:C20"/>
    <mergeCell ref="D19:D20"/>
    <mergeCell ref="E19:E20"/>
    <mergeCell ref="A17:A18"/>
    <mergeCell ref="B17:B18"/>
    <mergeCell ref="C17:C18"/>
    <mergeCell ref="D17:D18"/>
    <mergeCell ref="E17:E18"/>
    <mergeCell ref="A1:I2"/>
    <mergeCell ref="A4:J4"/>
    <mergeCell ref="A5:I5"/>
    <mergeCell ref="A7:A8"/>
    <mergeCell ref="B11:B12"/>
    <mergeCell ref="C11:C12"/>
    <mergeCell ref="D11:D12"/>
    <mergeCell ref="E11:E12"/>
    <mergeCell ref="C7:C8"/>
    <mergeCell ref="D7:D8"/>
    <mergeCell ref="E7:E8"/>
    <mergeCell ref="B7:B8"/>
    <mergeCell ref="A9:A10"/>
    <mergeCell ref="B9:B10"/>
    <mergeCell ref="C9:C10"/>
    <mergeCell ref="D9:D10"/>
    <mergeCell ref="E9:E10"/>
    <mergeCell ref="A15:A16"/>
    <mergeCell ref="B15:B16"/>
    <mergeCell ref="C15:C16"/>
    <mergeCell ref="D15:D16"/>
    <mergeCell ref="E15:E16"/>
    <mergeCell ref="A11:A12"/>
    <mergeCell ref="A13:A14"/>
    <mergeCell ref="B13:B14"/>
    <mergeCell ref="C13:C14"/>
    <mergeCell ref="D13:D14"/>
    <mergeCell ref="E13:E14"/>
  </mergeCells>
  <printOptions horizontalCentered="1" verticalCentered="1"/>
  <pageMargins left="0.39374999999999999" right="0.47222222222222221" top="0.27569444444444446" bottom="0.39374999999999999" header="0.51180555555555551" footer="0.51180555555555551"/>
  <pageSetup paperSize="9" scale="93"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2"/>
  <sheetViews>
    <sheetView zoomScale="85" zoomScaleNormal="85" workbookViewId="0">
      <selection activeCell="I29" sqref="I29"/>
    </sheetView>
  </sheetViews>
  <sheetFormatPr defaultColWidth="9.140625" defaultRowHeight="12.75" x14ac:dyDescent="0.2"/>
  <cols>
    <col min="1" max="1" width="4.85546875" style="1" customWidth="1"/>
    <col min="2" max="2" width="34" style="1" customWidth="1"/>
    <col min="3" max="3" width="9.140625" style="1" customWidth="1"/>
    <col min="4" max="4" width="32.85546875" style="1" customWidth="1"/>
    <col min="5" max="5" width="13.5703125" style="1" customWidth="1"/>
    <col min="6" max="6" width="10.28515625" style="1" customWidth="1"/>
    <col min="7" max="7" width="10.85546875" style="1" customWidth="1"/>
    <col min="8" max="8" width="17.42578125" style="1" customWidth="1"/>
    <col min="9" max="16384" width="9.140625" style="1"/>
  </cols>
  <sheetData>
    <row r="1" spans="1:8" ht="15" x14ac:dyDescent="0.25">
      <c r="A1" s="17" t="s">
        <v>10</v>
      </c>
      <c r="B1" s="17"/>
      <c r="C1" s="17"/>
      <c r="G1" s="1" t="s">
        <v>11</v>
      </c>
      <c r="H1" s="10" t="s">
        <v>98</v>
      </c>
    </row>
    <row r="2" spans="1:8" x14ac:dyDescent="0.2">
      <c r="A2" s="17" t="s">
        <v>12</v>
      </c>
      <c r="B2" s="17"/>
      <c r="C2" s="17"/>
      <c r="G2" s="1" t="s">
        <v>13</v>
      </c>
      <c r="H2" s="11" t="s">
        <v>99</v>
      </c>
    </row>
    <row r="3" spans="1:8" ht="15" x14ac:dyDescent="0.25">
      <c r="A3" s="17" t="s">
        <v>48</v>
      </c>
      <c r="B3" s="17"/>
      <c r="C3" s="17"/>
    </row>
    <row r="4" spans="1:8" x14ac:dyDescent="0.2">
      <c r="A4" s="17" t="s">
        <v>14</v>
      </c>
      <c r="B4" s="17"/>
      <c r="C4" s="17"/>
    </row>
    <row r="5" spans="1:8" x14ac:dyDescent="0.2">
      <c r="A5" s="23" t="s">
        <v>15</v>
      </c>
      <c r="B5" s="17"/>
      <c r="C5" s="17"/>
    </row>
    <row r="6" spans="1:8" x14ac:dyDescent="0.2">
      <c r="A6" s="17"/>
      <c r="B6" s="18"/>
      <c r="C6" s="18"/>
    </row>
    <row r="7" spans="1:8" ht="20.25" customHeight="1" x14ac:dyDescent="0.2">
      <c r="A7" s="103" t="s">
        <v>16</v>
      </c>
      <c r="B7" s="103"/>
      <c r="C7" s="103"/>
      <c r="D7" s="103"/>
      <c r="E7" s="103"/>
      <c r="F7" s="103"/>
      <c r="G7" s="103"/>
      <c r="H7" s="103"/>
    </row>
    <row r="8" spans="1:8" x14ac:dyDescent="0.2">
      <c r="F8" s="1" t="s">
        <v>17</v>
      </c>
    </row>
    <row r="9" spans="1:8" s="25" customFormat="1" x14ac:dyDescent="0.2"/>
    <row r="10" spans="1:8" s="25" customFormat="1" x14ac:dyDescent="0.2"/>
    <row r="11" spans="1:8" s="25" customFormat="1" x14ac:dyDescent="0.2"/>
    <row r="12" spans="1:8" ht="13.5" thickBot="1" x14ac:dyDescent="0.25"/>
    <row r="13" spans="1:8" s="9" customFormat="1" ht="23.25" customHeight="1" thickBot="1" x14ac:dyDescent="0.25">
      <c r="A13" s="104" t="s">
        <v>1</v>
      </c>
      <c r="B13" s="106" t="s">
        <v>18</v>
      </c>
      <c r="C13" s="108" t="s">
        <v>19</v>
      </c>
      <c r="D13" s="106" t="s">
        <v>20</v>
      </c>
      <c r="E13" s="110" t="s">
        <v>21</v>
      </c>
      <c r="F13" s="110"/>
      <c r="G13" s="106" t="s">
        <v>22</v>
      </c>
      <c r="H13" s="111" t="s">
        <v>23</v>
      </c>
    </row>
    <row r="14" spans="1:8" ht="21.75" customHeight="1" thickBot="1" x14ac:dyDescent="0.25">
      <c r="A14" s="105"/>
      <c r="B14" s="107"/>
      <c r="C14" s="109"/>
      <c r="D14" s="107"/>
      <c r="E14" s="12" t="s">
        <v>24</v>
      </c>
      <c r="F14" s="12" t="s">
        <v>25</v>
      </c>
      <c r="G14" s="107"/>
      <c r="H14" s="112"/>
    </row>
    <row r="15" spans="1:8" s="16" customFormat="1" ht="13.5" thickBot="1" x14ac:dyDescent="0.25">
      <c r="A15" s="73">
        <v>0</v>
      </c>
      <c r="B15" s="14">
        <v>1</v>
      </c>
      <c r="C15" s="14">
        <v>2</v>
      </c>
      <c r="D15" s="14">
        <v>3</v>
      </c>
      <c r="E15" s="14">
        <v>4</v>
      </c>
      <c r="F15" s="14">
        <v>5</v>
      </c>
      <c r="G15" s="14">
        <v>6</v>
      </c>
      <c r="H15" s="74">
        <v>7</v>
      </c>
    </row>
    <row r="16" spans="1:8" ht="18" customHeight="1" x14ac:dyDescent="0.2">
      <c r="A16" s="100">
        <v>1</v>
      </c>
      <c r="B16" s="96" t="str">
        <f>'2'!C7</f>
        <v>NICOLAE S. Ioan-Dan</v>
      </c>
      <c r="C16" s="96" t="s">
        <v>96</v>
      </c>
      <c r="D16" s="101" t="str">
        <f>'2'!D7</f>
        <v>Telecomandă și telecontrol în sistemul feroviar român comparativ cu sistemulferoviar italian</v>
      </c>
      <c r="E16" s="101" t="str">
        <f>'2'!E7</f>
        <v>Conf. dr. ing. Florin Codruț Nemțanu</v>
      </c>
      <c r="F16" s="102"/>
      <c r="G16" s="22">
        <f>'2'!I7</f>
        <v>9.75</v>
      </c>
      <c r="H16" s="113"/>
    </row>
    <row r="17" spans="1:8" ht="24" customHeight="1" thickBot="1" x14ac:dyDescent="0.25">
      <c r="A17" s="99"/>
      <c r="B17" s="89"/>
      <c r="C17" s="89"/>
      <c r="D17" s="97"/>
      <c r="E17" s="97"/>
      <c r="F17" s="98"/>
      <c r="G17" s="20" t="str">
        <f>'2'!I8</f>
        <v>(nouă 75%)</v>
      </c>
      <c r="H17" s="95"/>
    </row>
    <row r="18" spans="1:8" ht="18" customHeight="1" x14ac:dyDescent="0.2">
      <c r="A18" s="99">
        <v>2</v>
      </c>
      <c r="B18" s="96" t="str">
        <f>'2'!C9</f>
        <v>CIOBANU M. Irina-Maria</v>
      </c>
      <c r="C18" s="96" t="s">
        <v>96</v>
      </c>
      <c r="D18" s="97" t="str">
        <f>'2'!D9</f>
        <v>Sistemul ECALL - Concept propunere de dezvoltare</v>
      </c>
      <c r="E18" s="97" t="str">
        <f>'2'!E9</f>
        <v>Ș.l. dr. ing. Valentin Alexandru Stan</v>
      </c>
      <c r="F18" s="98"/>
      <c r="G18" s="19">
        <f>'2'!I9</f>
        <v>9.1999999999999993</v>
      </c>
      <c r="H18" s="95"/>
    </row>
    <row r="19" spans="1:8" ht="28.5" customHeight="1" thickBot="1" x14ac:dyDescent="0.25">
      <c r="A19" s="99"/>
      <c r="B19" s="89"/>
      <c r="C19" s="89"/>
      <c r="D19" s="97"/>
      <c r="E19" s="97"/>
      <c r="F19" s="98"/>
      <c r="G19" s="20" t="str">
        <f>'2'!I10</f>
        <v>(nouă 20%)</v>
      </c>
      <c r="H19" s="95"/>
    </row>
    <row r="20" spans="1:8" ht="18" customHeight="1" x14ac:dyDescent="0.2">
      <c r="A20" s="99">
        <v>3</v>
      </c>
      <c r="B20" s="96" t="str">
        <f>'2'!C11</f>
        <v>VOICU M.D. Cosmin-Ionuț</v>
      </c>
      <c r="C20" s="96" t="s">
        <v>96</v>
      </c>
      <c r="D20" s="97" t="str">
        <f>'2'!D11</f>
        <v>Autovehicule autonome. Detecția pietonilor cu ajutorul inteligenței artificiale</v>
      </c>
      <c r="E20" s="97" t="str">
        <f>'2'!E11</f>
        <v>Ș.l. dr. ing. Cătălin Dumitrescu</v>
      </c>
      <c r="F20" s="98"/>
      <c r="G20" s="19">
        <f>'2'!I11</f>
        <v>9</v>
      </c>
      <c r="H20" s="95"/>
    </row>
    <row r="21" spans="1:8" ht="24.75" customHeight="1" thickBot="1" x14ac:dyDescent="0.25">
      <c r="A21" s="99"/>
      <c r="B21" s="89"/>
      <c r="C21" s="89"/>
      <c r="D21" s="97"/>
      <c r="E21" s="97"/>
      <c r="F21" s="98"/>
      <c r="G21" s="20" t="str">
        <f>'2'!I12</f>
        <v>(nouă)</v>
      </c>
      <c r="H21" s="95"/>
    </row>
    <row r="22" spans="1:8" ht="18" customHeight="1" x14ac:dyDescent="0.2">
      <c r="A22" s="99">
        <v>4</v>
      </c>
      <c r="B22" s="96" t="str">
        <f>'2'!C13</f>
        <v>COMAN N. Nicoleta-Macrina</v>
      </c>
      <c r="C22" s="96" t="s">
        <v>96</v>
      </c>
      <c r="D22" s="97" t="str">
        <f>'2'!D13</f>
        <v>Sisteme moderne de alarmare automată în caz de accident</v>
      </c>
      <c r="E22" s="97" t="str">
        <f>'2'!E13</f>
        <v>Ș.l. dr. ing. Valentin Alexandru Stan</v>
      </c>
      <c r="F22" s="98"/>
      <c r="G22" s="19">
        <f>'2'!I13</f>
        <v>9.1999999999999993</v>
      </c>
      <c r="H22" s="95"/>
    </row>
    <row r="23" spans="1:8" ht="23.25" customHeight="1" thickBot="1" x14ac:dyDescent="0.25">
      <c r="A23" s="99"/>
      <c r="B23" s="89"/>
      <c r="C23" s="89"/>
      <c r="D23" s="97"/>
      <c r="E23" s="97"/>
      <c r="F23" s="98"/>
      <c r="G23" s="20" t="str">
        <f>'2'!I14</f>
        <v>(nouă 20%)</v>
      </c>
      <c r="H23" s="95"/>
    </row>
    <row r="24" spans="1:8" ht="15.75" customHeight="1" x14ac:dyDescent="0.2">
      <c r="A24" s="99">
        <v>5</v>
      </c>
      <c r="B24" s="96" t="str">
        <f>'2'!C15</f>
        <v>VASILIU I. Florin-Alexandru</v>
      </c>
      <c r="C24" s="96" t="s">
        <v>64</v>
      </c>
      <c r="D24" s="97" t="str">
        <f>'2'!D15</f>
        <v>GSM-R comunicații și semnalizare</v>
      </c>
      <c r="E24" s="97" t="str">
        <f>'2'!E15</f>
        <v>Conf. dr. ing. Florin Codruț Nemțanu</v>
      </c>
      <c r="F24" s="98"/>
      <c r="G24" s="19">
        <f>'2'!I15</f>
        <v>9</v>
      </c>
      <c r="H24" s="95"/>
    </row>
    <row r="25" spans="1:8" ht="24" customHeight="1" thickBot="1" x14ac:dyDescent="0.25">
      <c r="A25" s="99"/>
      <c r="B25" s="89"/>
      <c r="C25" s="89"/>
      <c r="D25" s="97"/>
      <c r="E25" s="97"/>
      <c r="F25" s="98"/>
      <c r="G25" s="20" t="str">
        <f>'2'!I16</f>
        <v>(nouă)</v>
      </c>
      <c r="H25" s="95"/>
    </row>
    <row r="26" spans="1:8" ht="15.75" x14ac:dyDescent="0.2">
      <c r="A26" s="99">
        <v>6</v>
      </c>
      <c r="B26" s="96" t="str">
        <f>'2'!C17</f>
        <v>ȘTEFĂNICĂ A. Marian</v>
      </c>
      <c r="C26" s="96" t="s">
        <v>96</v>
      </c>
      <c r="D26" s="97" t="str">
        <f>'2'!D17</f>
        <v>Încărcarea mașinilor electrice - Studiu comparativ al tehnologiilor existente</v>
      </c>
      <c r="E26" s="97" t="str">
        <f>'2'!E17</f>
        <v>Conf. dr. ing. Răzvan Andrei Gheorghiu</v>
      </c>
      <c r="F26" s="98"/>
      <c r="G26" s="19">
        <f>'2'!I17</f>
        <v>8.6</v>
      </c>
      <c r="H26" s="95"/>
    </row>
    <row r="27" spans="1:8" ht="21" customHeight="1" thickBot="1" x14ac:dyDescent="0.25">
      <c r="A27" s="99"/>
      <c r="B27" s="89"/>
      <c r="C27" s="89"/>
      <c r="D27" s="97"/>
      <c r="E27" s="97"/>
      <c r="F27" s="98"/>
      <c r="G27" s="20" t="str">
        <f>'2'!I18</f>
        <v>(opt 60%)</v>
      </c>
      <c r="H27" s="95"/>
    </row>
    <row r="28" spans="1:8" ht="15.75" x14ac:dyDescent="0.2">
      <c r="A28" s="99">
        <v>7</v>
      </c>
      <c r="B28" s="96" t="str">
        <f>'2'!C19</f>
        <v>ZAHARIA G. Ionuț-Cătălin</v>
      </c>
      <c r="C28" s="96" t="s">
        <v>96</v>
      </c>
      <c r="D28" s="97" t="str">
        <f>'2'!D19</f>
        <v>Sisteme de taxare pentru parcări</v>
      </c>
      <c r="E28" s="97" t="str">
        <f>'2'!E19</f>
        <v>Ș.l. dr. ing. Valentin Iordache</v>
      </c>
      <c r="F28" s="98"/>
      <c r="G28" s="19">
        <f>'2'!I19</f>
        <v>8.1999999999999993</v>
      </c>
      <c r="H28" s="95"/>
    </row>
    <row r="29" spans="1:8" ht="24.75" customHeight="1" thickBot="1" x14ac:dyDescent="0.25">
      <c r="A29" s="99"/>
      <c r="B29" s="89"/>
      <c r="C29" s="89"/>
      <c r="D29" s="97"/>
      <c r="E29" s="97"/>
      <c r="F29" s="98"/>
      <c r="G29" s="21" t="str">
        <f>'2'!I20</f>
        <v>(opt 20%)</v>
      </c>
      <c r="H29" s="95"/>
    </row>
    <row r="30" spans="1:8" ht="15.75" customHeight="1" x14ac:dyDescent="0.2">
      <c r="A30" s="99">
        <v>8</v>
      </c>
      <c r="B30" s="96" t="str">
        <f>'2'!C21</f>
        <v>BURLAC C. Gheorghe-Aurelian</v>
      </c>
      <c r="C30" s="96" t="s">
        <v>96</v>
      </c>
      <c r="D30" s="97" t="str">
        <f>'2'!D21</f>
        <v>Parcare inteligentă pentru TIR-uri</v>
      </c>
      <c r="E30" s="97" t="str">
        <f>'2'!E21</f>
        <v>Ș.l. dr. ing. Angel Ciprian Cormoș</v>
      </c>
      <c r="F30" s="98"/>
      <c r="G30" s="19">
        <f>'2'!I21</f>
        <v>8.1999999999999993</v>
      </c>
      <c r="H30" s="95"/>
    </row>
    <row r="31" spans="1:8" ht="21" customHeight="1" x14ac:dyDescent="0.2">
      <c r="A31" s="99"/>
      <c r="B31" s="89"/>
      <c r="C31" s="89"/>
      <c r="D31" s="97"/>
      <c r="E31" s="97"/>
      <c r="F31" s="98"/>
      <c r="G31" s="21" t="str">
        <f>'2'!I22</f>
        <v>(opt 20%)</v>
      </c>
      <c r="H31" s="95"/>
    </row>
    <row r="33" spans="1:8" ht="15" x14ac:dyDescent="0.25">
      <c r="A33" s="93" t="s">
        <v>26</v>
      </c>
      <c r="B33" s="93"/>
      <c r="C33" s="27"/>
      <c r="D33" s="24"/>
      <c r="E33" s="94" t="s">
        <v>44</v>
      </c>
      <c r="F33" s="94"/>
      <c r="G33" s="94"/>
      <c r="H33" s="94"/>
    </row>
    <row r="34" spans="1:8" ht="15" x14ac:dyDescent="0.25">
      <c r="A34" s="24"/>
      <c r="B34" s="28" t="s">
        <v>25</v>
      </c>
      <c r="C34" s="28"/>
      <c r="D34" s="24"/>
      <c r="E34" s="25" t="s">
        <v>27</v>
      </c>
      <c r="F34" s="24"/>
      <c r="G34" s="24"/>
      <c r="H34" s="25" t="s">
        <v>25</v>
      </c>
    </row>
    <row r="35" spans="1:8" ht="15" x14ac:dyDescent="0.25">
      <c r="A35" s="58" t="s">
        <v>45</v>
      </c>
      <c r="B35" s="76"/>
      <c r="C35" s="76"/>
      <c r="D35" s="76"/>
      <c r="E35" s="76"/>
      <c r="F35" s="26"/>
      <c r="G35" s="26"/>
      <c r="H35" s="25"/>
    </row>
    <row r="36" spans="1:8" ht="15" x14ac:dyDescent="0.25">
      <c r="A36" s="76"/>
      <c r="B36" s="76"/>
      <c r="C36" s="76"/>
      <c r="D36" s="76"/>
      <c r="E36" s="26" t="s">
        <v>102</v>
      </c>
      <c r="F36" s="26"/>
      <c r="G36" s="26"/>
      <c r="H36" s="25"/>
    </row>
    <row r="37" spans="1:8" ht="15" x14ac:dyDescent="0.25">
      <c r="A37" s="83"/>
      <c r="B37" s="84" t="s">
        <v>28</v>
      </c>
      <c r="C37" s="83"/>
      <c r="D37" s="76"/>
      <c r="E37" s="76"/>
      <c r="F37" s="26"/>
      <c r="G37" s="26"/>
      <c r="H37" s="25"/>
    </row>
    <row r="38" spans="1:8" ht="15" x14ac:dyDescent="0.25">
      <c r="A38" s="76"/>
      <c r="B38" s="28" t="s">
        <v>25</v>
      </c>
      <c r="C38" s="28"/>
      <c r="D38" s="76"/>
      <c r="E38" s="26" t="s">
        <v>101</v>
      </c>
      <c r="F38" s="26"/>
      <c r="G38" s="26"/>
      <c r="H38" s="25"/>
    </row>
    <row r="39" spans="1:8" ht="15" x14ac:dyDescent="0.25">
      <c r="A39" s="26" t="s">
        <v>104</v>
      </c>
      <c r="B39" s="76"/>
      <c r="C39" s="76"/>
      <c r="D39" s="76"/>
      <c r="E39" s="76"/>
      <c r="F39" s="26"/>
      <c r="G39" s="26"/>
      <c r="H39" s="25"/>
    </row>
    <row r="40" spans="1:8" ht="15" x14ac:dyDescent="0.25">
      <c r="A40" s="76"/>
      <c r="B40" s="76"/>
      <c r="C40" s="76"/>
      <c r="D40" s="76"/>
      <c r="E40" s="26" t="s">
        <v>103</v>
      </c>
      <c r="F40" s="26"/>
      <c r="G40" s="26"/>
      <c r="H40" s="25"/>
    </row>
    <row r="41" spans="1:8" x14ac:dyDescent="0.2">
      <c r="A41" s="26"/>
      <c r="B41" s="26"/>
      <c r="C41" s="26"/>
      <c r="D41" s="26"/>
      <c r="E41" s="26"/>
      <c r="F41" s="26"/>
      <c r="G41" s="26"/>
      <c r="H41" s="25"/>
    </row>
    <row r="42" spans="1:8" ht="15" x14ac:dyDescent="0.25">
      <c r="A42" s="76"/>
      <c r="B42" s="76"/>
      <c r="C42" s="76"/>
      <c r="D42" s="76"/>
      <c r="E42" s="26" t="s">
        <v>100</v>
      </c>
      <c r="F42" s="26"/>
      <c r="G42" s="26"/>
      <c r="H42" s="25"/>
    </row>
  </sheetData>
  <mergeCells count="66">
    <mergeCell ref="F22:F23"/>
    <mergeCell ref="H22:H23"/>
    <mergeCell ref="A22:A23"/>
    <mergeCell ref="B22:B23"/>
    <mergeCell ref="C22:C23"/>
    <mergeCell ref="D22:D23"/>
    <mergeCell ref="E22:E23"/>
    <mergeCell ref="A30:A31"/>
    <mergeCell ref="F28:F29"/>
    <mergeCell ref="H28:H29"/>
    <mergeCell ref="B30:B31"/>
    <mergeCell ref="C30:C31"/>
    <mergeCell ref="D30:D31"/>
    <mergeCell ref="E30:E31"/>
    <mergeCell ref="F30:F31"/>
    <mergeCell ref="H30:H31"/>
    <mergeCell ref="A28:A29"/>
    <mergeCell ref="B28:B29"/>
    <mergeCell ref="C28:C29"/>
    <mergeCell ref="D28:D29"/>
    <mergeCell ref="E28:E29"/>
    <mergeCell ref="F26:F27"/>
    <mergeCell ref="H26:H27"/>
    <mergeCell ref="A26:A27"/>
    <mergeCell ref="B26:B27"/>
    <mergeCell ref="C26:C27"/>
    <mergeCell ref="D26:D27"/>
    <mergeCell ref="E26:E27"/>
    <mergeCell ref="A7:H7"/>
    <mergeCell ref="A13:A14"/>
    <mergeCell ref="B13:B14"/>
    <mergeCell ref="C13:C14"/>
    <mergeCell ref="D13:D14"/>
    <mergeCell ref="E13:F13"/>
    <mergeCell ref="G13:G14"/>
    <mergeCell ref="H13:H14"/>
    <mergeCell ref="F18:F19"/>
    <mergeCell ref="H18:H19"/>
    <mergeCell ref="A16:A17"/>
    <mergeCell ref="B16:B17"/>
    <mergeCell ref="C16:C17"/>
    <mergeCell ref="D16:D17"/>
    <mergeCell ref="E16:E17"/>
    <mergeCell ref="F16:F17"/>
    <mergeCell ref="H16:H17"/>
    <mergeCell ref="A18:A19"/>
    <mergeCell ref="B18:B19"/>
    <mergeCell ref="C18:C19"/>
    <mergeCell ref="D18:D19"/>
    <mergeCell ref="E18:E19"/>
    <mergeCell ref="A33:B33"/>
    <mergeCell ref="E33:H33"/>
    <mergeCell ref="H20:H21"/>
    <mergeCell ref="B24:B25"/>
    <mergeCell ref="C24:C25"/>
    <mergeCell ref="D24:D25"/>
    <mergeCell ref="E24:E25"/>
    <mergeCell ref="F24:F25"/>
    <mergeCell ref="H24:H25"/>
    <mergeCell ref="A20:A21"/>
    <mergeCell ref="B20:B21"/>
    <mergeCell ref="C20:C21"/>
    <mergeCell ref="D20:D21"/>
    <mergeCell ref="E20:E21"/>
    <mergeCell ref="A24:A25"/>
    <mergeCell ref="F20:F21"/>
  </mergeCells>
  <printOptions horizontalCentered="1" verticalCentered="1"/>
  <pageMargins left="0.43307086614173229" right="0.35433070866141736" top="0.9055118110236221" bottom="0.39370078740157483" header="0.51181102362204722" footer="0.51181102362204722"/>
  <pageSetup paperSize="9" firstPageNumber="0" fitToHeight="0" orientation="landscape" horizontalDpi="12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3"/>
  <sheetViews>
    <sheetView tabSelected="1" topLeftCell="A10" zoomScale="85" zoomScaleNormal="85" workbookViewId="0">
      <selection activeCell="H21" sqref="H21"/>
    </sheetView>
  </sheetViews>
  <sheetFormatPr defaultColWidth="9.140625" defaultRowHeight="15" x14ac:dyDescent="0.25"/>
  <cols>
    <col min="1" max="1" width="6.42578125" style="24" customWidth="1"/>
    <col min="2" max="2" width="36.28515625" style="24" customWidth="1"/>
    <col min="3" max="3" width="21" style="24" customWidth="1"/>
    <col min="4" max="4" width="12.85546875" style="24" customWidth="1"/>
    <col min="5" max="5" width="20" style="24" customWidth="1"/>
    <col min="6" max="16384" width="9.140625" style="24"/>
  </cols>
  <sheetData>
    <row r="1" spans="1:6" x14ac:dyDescent="0.25">
      <c r="A1" s="41" t="s">
        <v>30</v>
      </c>
      <c r="D1" s="24" t="s">
        <v>112</v>
      </c>
      <c r="E1" s="41"/>
    </row>
    <row r="2" spans="1:6" x14ac:dyDescent="0.25">
      <c r="A2" s="41" t="s">
        <v>31</v>
      </c>
    </row>
    <row r="3" spans="1:6" x14ac:dyDescent="0.25">
      <c r="A3" s="41" t="s">
        <v>32</v>
      </c>
      <c r="C3" s="42"/>
      <c r="D3" s="42"/>
      <c r="E3" s="42"/>
      <c r="F3" s="42"/>
    </row>
    <row r="4" spans="1:6" x14ac:dyDescent="0.25">
      <c r="A4" s="41" t="s">
        <v>33</v>
      </c>
      <c r="F4" s="42"/>
    </row>
    <row r="5" spans="1:6" x14ac:dyDescent="0.25">
      <c r="A5" s="42"/>
      <c r="F5" s="42"/>
    </row>
    <row r="6" spans="1:6" x14ac:dyDescent="0.25">
      <c r="A6" s="42"/>
      <c r="C6" s="43" t="s">
        <v>34</v>
      </c>
      <c r="F6" s="42"/>
    </row>
    <row r="7" spans="1:6" x14ac:dyDescent="0.25">
      <c r="A7" s="42"/>
      <c r="F7" s="42"/>
    </row>
    <row r="8" spans="1:6" x14ac:dyDescent="0.25">
      <c r="A8" s="42"/>
      <c r="C8" s="43" t="s">
        <v>113</v>
      </c>
      <c r="F8" s="42"/>
    </row>
    <row r="9" spans="1:6" x14ac:dyDescent="0.25">
      <c r="A9" s="42"/>
      <c r="D9" s="43"/>
      <c r="F9" s="42"/>
    </row>
    <row r="10" spans="1:6" ht="15" customHeight="1" x14ac:dyDescent="0.25">
      <c r="A10" s="114" t="s">
        <v>107</v>
      </c>
      <c r="B10" s="114"/>
      <c r="C10" s="114"/>
      <c r="D10" s="114"/>
      <c r="E10" s="114"/>
      <c r="F10" s="42"/>
    </row>
    <row r="11" spans="1:6" x14ac:dyDescent="0.25">
      <c r="A11" s="114"/>
      <c r="B11" s="114"/>
      <c r="C11" s="114"/>
      <c r="D11" s="114"/>
      <c r="E11" s="114"/>
      <c r="F11" s="42"/>
    </row>
    <row r="12" spans="1:6" x14ac:dyDescent="0.25">
      <c r="A12" s="114"/>
      <c r="B12" s="114"/>
      <c r="C12" s="114"/>
      <c r="D12" s="114"/>
      <c r="E12" s="114"/>
      <c r="F12" s="42"/>
    </row>
    <row r="13" spans="1:6" x14ac:dyDescent="0.25">
      <c r="A13" s="114"/>
      <c r="B13" s="114"/>
      <c r="C13" s="114"/>
      <c r="D13" s="114"/>
      <c r="E13" s="114"/>
    </row>
    <row r="14" spans="1:6" x14ac:dyDescent="0.25">
      <c r="A14" s="114"/>
      <c r="B14" s="114"/>
      <c r="C14" s="114"/>
      <c r="D14" s="114"/>
      <c r="E14" s="114"/>
    </row>
    <row r="15" spans="1:6" ht="15.75" thickBot="1" x14ac:dyDescent="0.3">
      <c r="A15" s="114"/>
      <c r="B15" s="114"/>
      <c r="C15" s="114"/>
      <c r="D15" s="114"/>
      <c r="E15" s="114"/>
    </row>
    <row r="16" spans="1:6" ht="44.25" customHeight="1" thickBot="1" x14ac:dyDescent="0.3">
      <c r="A16" s="44" t="s">
        <v>35</v>
      </c>
      <c r="B16" s="45" t="s">
        <v>36</v>
      </c>
      <c r="C16" s="45" t="s">
        <v>37</v>
      </c>
      <c r="D16" s="45" t="s">
        <v>38</v>
      </c>
      <c r="E16" s="45" t="s">
        <v>39</v>
      </c>
    </row>
    <row r="17" spans="1:7" ht="15" customHeight="1" thickBot="1" x14ac:dyDescent="0.3">
      <c r="A17" s="61">
        <v>1</v>
      </c>
      <c r="B17" s="63" t="s">
        <v>67</v>
      </c>
      <c r="C17" s="59" t="str">
        <f>CONCATENATE('2'!$I7," ",'2'!$I8)</f>
        <v>9.75 (nouă 75%)</v>
      </c>
      <c r="D17" s="62"/>
      <c r="E17" s="63"/>
    </row>
    <row r="18" spans="1:7" ht="14.25" hidden="1" customHeight="1" x14ac:dyDescent="0.25">
      <c r="A18" s="46"/>
      <c r="B18" s="63"/>
      <c r="C18" s="59" t="str">
        <f>CONCATENATE('2'!$I8," ",'2'!$I9)</f>
        <v>(nouă 75%) 9.2</v>
      </c>
      <c r="D18" s="47"/>
      <c r="E18" s="48"/>
    </row>
    <row r="19" spans="1:7" ht="15" customHeight="1" thickBot="1" x14ac:dyDescent="0.3">
      <c r="A19" s="49">
        <v>2</v>
      </c>
      <c r="B19" s="63" t="s">
        <v>70</v>
      </c>
      <c r="C19" s="59" t="str">
        <f>CONCATENATE('2'!$I9," ",'2'!$I10)</f>
        <v>9.2 (nouă 20%)</v>
      </c>
      <c r="D19" s="51"/>
      <c r="E19" s="52"/>
    </row>
    <row r="20" spans="1:7" ht="15" hidden="1" customHeight="1" x14ac:dyDescent="0.25">
      <c r="A20" s="49"/>
      <c r="B20" s="63"/>
      <c r="C20" s="59" t="str">
        <f>CONCATENATE('2'!$I10," ",'2'!$I11)</f>
        <v>(nouă 20%) 9</v>
      </c>
      <c r="D20" s="51"/>
      <c r="E20" s="52"/>
    </row>
    <row r="21" spans="1:7" ht="15.75" customHeight="1" thickBot="1" x14ac:dyDescent="0.3">
      <c r="A21" s="49">
        <v>3</v>
      </c>
      <c r="B21" s="63" t="s">
        <v>73</v>
      </c>
      <c r="C21" s="59" t="str">
        <f>CONCATENATE('2'!$I11," ",'2'!$I12)</f>
        <v>9 (nouă)</v>
      </c>
      <c r="D21" s="51"/>
      <c r="E21" s="52"/>
    </row>
    <row r="22" spans="1:7" ht="15" customHeight="1" thickBot="1" x14ac:dyDescent="0.3">
      <c r="A22" s="61">
        <v>4</v>
      </c>
      <c r="B22" s="63" t="s">
        <v>76</v>
      </c>
      <c r="C22" s="59" t="s">
        <v>108</v>
      </c>
      <c r="D22" s="51"/>
      <c r="E22" s="52"/>
    </row>
    <row r="23" spans="1:7" ht="15.75" customHeight="1" thickBot="1" x14ac:dyDescent="0.3">
      <c r="A23" s="46">
        <v>5</v>
      </c>
      <c r="B23" s="63" t="s">
        <v>78</v>
      </c>
      <c r="C23" s="59" t="str">
        <f>CONCATENATE('2'!$I15," ",'2'!$I16)</f>
        <v>9 (nouă)</v>
      </c>
      <c r="D23" s="51"/>
      <c r="E23" s="52"/>
    </row>
    <row r="24" spans="1:7" ht="15" customHeight="1" thickBot="1" x14ac:dyDescent="0.3">
      <c r="A24" s="61">
        <v>6</v>
      </c>
      <c r="B24" s="63" t="s">
        <v>80</v>
      </c>
      <c r="C24" s="59" t="s">
        <v>109</v>
      </c>
      <c r="D24" s="51"/>
      <c r="E24" s="52"/>
    </row>
    <row r="25" spans="1:7" ht="15" customHeight="1" thickBot="1" x14ac:dyDescent="0.3">
      <c r="A25" s="46">
        <v>7</v>
      </c>
      <c r="B25" s="63" t="s">
        <v>83</v>
      </c>
      <c r="C25" s="59" t="s">
        <v>110</v>
      </c>
      <c r="D25" s="51"/>
      <c r="E25" s="52"/>
    </row>
    <row r="26" spans="1:7" ht="15" customHeight="1" x14ac:dyDescent="0.25">
      <c r="A26" s="49">
        <v>8</v>
      </c>
      <c r="B26" s="63" t="s">
        <v>85</v>
      </c>
      <c r="C26" s="59" t="s">
        <v>111</v>
      </c>
      <c r="D26" s="51"/>
      <c r="E26" s="52"/>
    </row>
    <row r="27" spans="1:7" ht="15" customHeight="1" x14ac:dyDescent="0.25">
      <c r="F27" s="26"/>
      <c r="G27" s="25"/>
    </row>
    <row r="28" spans="1:7" ht="15" customHeight="1" x14ac:dyDescent="0.25">
      <c r="A28" s="24" t="s">
        <v>40</v>
      </c>
      <c r="F28" s="26"/>
      <c r="G28" s="25"/>
    </row>
    <row r="29" spans="1:7" ht="15" customHeight="1" x14ac:dyDescent="0.25">
      <c r="A29" s="56" t="s">
        <v>41</v>
      </c>
      <c r="B29" s="42"/>
      <c r="F29" s="26"/>
      <c r="G29" s="25"/>
    </row>
    <row r="30" spans="1:7" ht="15" customHeight="1" x14ac:dyDescent="0.25">
      <c r="A30" s="56" t="s">
        <v>43</v>
      </c>
      <c r="C30" s="42"/>
      <c r="D30" s="56" t="s">
        <v>42</v>
      </c>
      <c r="F30" s="26"/>
      <c r="G30" s="25"/>
    </row>
    <row r="31" spans="1:7" ht="15" customHeight="1" x14ac:dyDescent="0.25">
      <c r="A31" s="58" t="s">
        <v>45</v>
      </c>
      <c r="B31" s="42"/>
      <c r="C31" s="42"/>
      <c r="D31" s="26" t="s">
        <v>102</v>
      </c>
      <c r="E31" s="26"/>
      <c r="F31" s="26"/>
      <c r="G31" s="25"/>
    </row>
    <row r="32" spans="1:7" ht="15" customHeight="1" x14ac:dyDescent="0.25">
      <c r="C32" s="42"/>
      <c r="D32" s="76"/>
      <c r="E32" s="26"/>
      <c r="F32" s="26"/>
      <c r="G32" s="25"/>
    </row>
    <row r="33" spans="1:9" ht="15" customHeight="1" x14ac:dyDescent="0.25">
      <c r="C33" s="42"/>
      <c r="D33" s="26" t="s">
        <v>105</v>
      </c>
      <c r="E33" s="26"/>
    </row>
    <row r="34" spans="1:9" x14ac:dyDescent="0.25">
      <c r="A34" s="57"/>
      <c r="C34" s="42"/>
      <c r="D34" s="76"/>
      <c r="E34" s="26"/>
      <c r="F34" s="94"/>
      <c r="G34" s="94"/>
      <c r="H34" s="94"/>
      <c r="I34" s="94"/>
    </row>
    <row r="35" spans="1:9" x14ac:dyDescent="0.25">
      <c r="A35" s="57"/>
      <c r="B35" s="42"/>
      <c r="C35" s="42"/>
      <c r="D35" s="26" t="s">
        <v>106</v>
      </c>
      <c r="E35" s="26"/>
      <c r="F35" s="25"/>
      <c r="I35" s="25"/>
    </row>
    <row r="36" spans="1:9" x14ac:dyDescent="0.25">
      <c r="C36" s="42"/>
      <c r="D36" s="26"/>
      <c r="E36" s="26"/>
      <c r="F36" s="76"/>
      <c r="G36" s="26"/>
      <c r="H36" s="26"/>
      <c r="I36" s="25"/>
    </row>
    <row r="37" spans="1:9" x14ac:dyDescent="0.25">
      <c r="C37" s="42"/>
      <c r="D37" s="26" t="s">
        <v>100</v>
      </c>
      <c r="E37" s="26"/>
      <c r="F37" s="26"/>
      <c r="G37" s="26"/>
      <c r="H37" s="26"/>
      <c r="I37" s="25"/>
    </row>
    <row r="38" spans="1:9" x14ac:dyDescent="0.25">
      <c r="B38" s="94"/>
      <c r="C38" s="94"/>
      <c r="D38" s="75"/>
      <c r="E38" s="76"/>
      <c r="F38" s="76"/>
      <c r="G38" s="26"/>
      <c r="H38" s="26"/>
      <c r="I38" s="25"/>
    </row>
    <row r="39" spans="1:9" x14ac:dyDescent="0.25">
      <c r="B39" s="76"/>
      <c r="C39" s="28"/>
      <c r="D39" s="28"/>
      <c r="E39" s="76"/>
      <c r="F39" s="26"/>
      <c r="G39" s="26"/>
      <c r="H39" s="26"/>
      <c r="I39" s="25"/>
    </row>
    <row r="40" spans="1:9" x14ac:dyDescent="0.25">
      <c r="B40" s="26"/>
      <c r="C40" s="76"/>
      <c r="D40" s="76"/>
      <c r="E40" s="76"/>
      <c r="F40" s="76"/>
      <c r="G40" s="26"/>
      <c r="H40" s="26"/>
      <c r="I40" s="25"/>
    </row>
    <row r="41" spans="1:9" x14ac:dyDescent="0.25">
      <c r="B41" s="76"/>
      <c r="C41" s="76"/>
      <c r="D41" s="76"/>
      <c r="E41" s="76"/>
      <c r="F41" s="26"/>
      <c r="G41" s="26"/>
      <c r="H41" s="26"/>
      <c r="I41" s="25"/>
    </row>
    <row r="42" spans="1:9" x14ac:dyDescent="0.25">
      <c r="B42" s="26"/>
      <c r="C42" s="26"/>
      <c r="D42" s="26"/>
      <c r="E42" s="26"/>
      <c r="F42" s="26"/>
      <c r="G42" s="26"/>
      <c r="H42" s="26"/>
      <c r="I42" s="25"/>
    </row>
    <row r="43" spans="1:9" x14ac:dyDescent="0.25">
      <c r="B43" s="76"/>
      <c r="C43" s="76"/>
      <c r="D43" s="76"/>
      <c r="E43" s="76"/>
      <c r="F43" s="26"/>
      <c r="G43" s="26"/>
      <c r="H43" s="26"/>
      <c r="I43" s="25"/>
    </row>
  </sheetData>
  <mergeCells count="3">
    <mergeCell ref="A10:E15"/>
    <mergeCell ref="F34:I34"/>
    <mergeCell ref="B38:C38"/>
  </mergeCells>
  <printOptions horizontalCentered="1" verticalCentered="1"/>
  <pageMargins left="0.25" right="0.25" top="0.75" bottom="0.75" header="0.3" footer="0.3"/>
  <pageSetup paperSize="9" scale="93" orientation="portrait" horizont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zoomScaleNormal="100" workbookViewId="0">
      <selection activeCell="M11" sqref="M11"/>
    </sheetView>
  </sheetViews>
  <sheetFormatPr defaultColWidth="9.140625" defaultRowHeight="12.75" x14ac:dyDescent="0.2"/>
  <cols>
    <col min="1" max="1" width="5.7109375" style="25" customWidth="1"/>
    <col min="2" max="2" width="7.42578125" style="8" customWidth="1"/>
    <col min="3" max="3" width="30.5703125" style="9" customWidth="1"/>
    <col min="4" max="4" width="34.85546875" style="9" customWidth="1"/>
    <col min="5" max="5" width="15" style="9" customWidth="1"/>
    <col min="6" max="6" width="12.85546875" style="9" customWidth="1"/>
    <col min="7" max="7" width="9.28515625" style="9" customWidth="1"/>
    <col min="8" max="8" width="10.28515625" style="9" customWidth="1"/>
    <col min="9" max="9" width="9" style="9" customWidth="1"/>
    <col min="10" max="10" width="0" style="25" hidden="1" customWidth="1"/>
    <col min="11" max="16384" width="9.140625" style="25"/>
  </cols>
  <sheetData>
    <row r="1" spans="1:12" ht="12.75" customHeight="1" x14ac:dyDescent="0.2">
      <c r="A1" s="90" t="s">
        <v>0</v>
      </c>
      <c r="B1" s="90"/>
      <c r="C1" s="90"/>
      <c r="D1" s="90"/>
      <c r="E1" s="90"/>
      <c r="F1" s="90"/>
      <c r="G1" s="90"/>
      <c r="H1" s="90"/>
      <c r="I1" s="90"/>
    </row>
    <row r="2" spans="1:12" ht="47.25" customHeight="1" x14ac:dyDescent="0.2">
      <c r="A2" s="90"/>
      <c r="B2" s="90"/>
      <c r="C2" s="90"/>
      <c r="D2" s="90"/>
      <c r="E2" s="90"/>
      <c r="F2" s="90"/>
      <c r="G2" s="90"/>
      <c r="H2" s="90"/>
      <c r="I2" s="90"/>
    </row>
    <row r="3" spans="1:12" ht="14.25" customHeight="1" x14ac:dyDescent="0.2">
      <c r="B3" s="2"/>
      <c r="C3" s="2"/>
      <c r="D3" s="2"/>
      <c r="E3" s="2"/>
      <c r="F3" s="2"/>
      <c r="G3" s="2"/>
      <c r="H3" s="2"/>
      <c r="I3" s="2"/>
    </row>
    <row r="4" spans="1:12" ht="18.75" customHeight="1" x14ac:dyDescent="0.3">
      <c r="A4" s="91" t="s">
        <v>29</v>
      </c>
      <c r="B4" s="91"/>
      <c r="C4" s="91"/>
      <c r="D4" s="91"/>
      <c r="E4" s="91"/>
      <c r="F4" s="91"/>
      <c r="G4" s="91"/>
      <c r="H4" s="91"/>
      <c r="I4" s="91"/>
      <c r="J4" s="91"/>
    </row>
    <row r="5" spans="1:12" ht="13.5" customHeight="1" thickBot="1" x14ac:dyDescent="0.25">
      <c r="A5" s="92" t="s">
        <v>50</v>
      </c>
      <c r="B5" s="92"/>
      <c r="C5" s="92"/>
      <c r="D5" s="92"/>
      <c r="E5" s="92"/>
      <c r="F5" s="92"/>
      <c r="G5" s="92"/>
      <c r="H5" s="92"/>
      <c r="I5" s="92"/>
      <c r="J5" s="3"/>
    </row>
    <row r="6" spans="1:12" ht="25.5" customHeight="1" thickBot="1" x14ac:dyDescent="0.25">
      <c r="A6" s="69" t="s">
        <v>1</v>
      </c>
      <c r="B6" s="70" t="s">
        <v>2</v>
      </c>
      <c r="C6" s="71" t="s">
        <v>3</v>
      </c>
      <c r="D6" s="71" t="s">
        <v>4</v>
      </c>
      <c r="E6" s="71" t="s">
        <v>5</v>
      </c>
      <c r="F6" s="71" t="s">
        <v>6</v>
      </c>
      <c r="G6" s="71" t="s">
        <v>7</v>
      </c>
      <c r="H6" s="71" t="s">
        <v>8</v>
      </c>
      <c r="I6" s="72" t="s">
        <v>9</v>
      </c>
    </row>
    <row r="7" spans="1:12" ht="15.75" customHeight="1" thickBot="1" x14ac:dyDescent="0.25">
      <c r="A7" s="115"/>
      <c r="B7" s="117"/>
      <c r="C7" s="119"/>
      <c r="D7" s="121"/>
      <c r="E7" s="121"/>
      <c r="F7" s="38"/>
      <c r="G7" s="66"/>
      <c r="H7" s="38"/>
      <c r="I7" s="67"/>
    </row>
    <row r="8" spans="1:12" ht="15.75" customHeight="1" thickBot="1" x14ac:dyDescent="0.25">
      <c r="A8" s="116"/>
      <c r="B8" s="118"/>
      <c r="C8" s="120"/>
      <c r="D8" s="122"/>
      <c r="E8" s="122"/>
      <c r="F8" s="5"/>
      <c r="G8" s="5"/>
      <c r="H8" s="5"/>
      <c r="I8" s="31"/>
    </row>
    <row r="9" spans="1:12" ht="15.75" customHeight="1" x14ac:dyDescent="0.2">
      <c r="A9" s="123"/>
      <c r="B9" s="117"/>
      <c r="C9" s="120"/>
      <c r="D9" s="122"/>
      <c r="E9" s="122"/>
      <c r="F9" s="38"/>
      <c r="G9" s="35"/>
      <c r="H9" s="4"/>
      <c r="I9" s="32"/>
    </row>
    <row r="10" spans="1:12" ht="15.75" customHeight="1" thickBot="1" x14ac:dyDescent="0.25">
      <c r="A10" s="123"/>
      <c r="B10" s="118"/>
      <c r="C10" s="120"/>
      <c r="D10" s="122"/>
      <c r="E10" s="122"/>
      <c r="F10" s="5"/>
      <c r="G10" s="5"/>
      <c r="H10" s="5"/>
      <c r="I10" s="31"/>
    </row>
    <row r="11" spans="1:12" ht="15.75" customHeight="1" thickBot="1" x14ac:dyDescent="0.3">
      <c r="A11" s="115"/>
      <c r="B11" s="117"/>
      <c r="C11" s="120"/>
      <c r="D11" s="122"/>
      <c r="E11" s="122"/>
      <c r="F11" s="38"/>
      <c r="G11" s="35"/>
      <c r="H11" s="4"/>
      <c r="I11" s="32"/>
      <c r="L11" s="29"/>
    </row>
    <row r="12" spans="1:12" ht="15.75" customHeight="1" thickBot="1" x14ac:dyDescent="0.25">
      <c r="A12" s="116"/>
      <c r="B12" s="118"/>
      <c r="C12" s="120"/>
      <c r="D12" s="122"/>
      <c r="E12" s="122"/>
      <c r="F12" s="5"/>
      <c r="G12" s="5"/>
      <c r="H12" s="5"/>
      <c r="I12" s="31"/>
    </row>
    <row r="13" spans="1:12" ht="15.75" customHeight="1" thickBot="1" x14ac:dyDescent="0.25">
      <c r="A13" s="115"/>
      <c r="B13" s="117"/>
      <c r="C13" s="120"/>
      <c r="D13" s="122"/>
      <c r="E13" s="121"/>
      <c r="F13" s="38"/>
      <c r="G13" s="37"/>
      <c r="H13" s="4"/>
      <c r="I13" s="32"/>
    </row>
    <row r="14" spans="1:12" ht="15.75" customHeight="1" thickBot="1" x14ac:dyDescent="0.25">
      <c r="A14" s="116"/>
      <c r="B14" s="118"/>
      <c r="C14" s="120"/>
      <c r="D14" s="122"/>
      <c r="E14" s="122"/>
      <c r="F14" s="5"/>
      <c r="G14" s="36"/>
      <c r="H14" s="5"/>
      <c r="I14" s="31"/>
    </row>
    <row r="15" spans="1:12" ht="15.75" customHeight="1" x14ac:dyDescent="0.2">
      <c r="A15" s="123"/>
      <c r="B15" s="117"/>
      <c r="C15" s="120"/>
      <c r="D15" s="122"/>
      <c r="E15" s="121"/>
      <c r="F15" s="38"/>
      <c r="G15" s="35"/>
      <c r="H15" s="4"/>
      <c r="I15" s="32"/>
    </row>
    <row r="16" spans="1:12" ht="15.75" customHeight="1" thickBot="1" x14ac:dyDescent="0.25">
      <c r="A16" s="123"/>
      <c r="B16" s="118"/>
      <c r="C16" s="120"/>
      <c r="D16" s="122"/>
      <c r="E16" s="122"/>
      <c r="F16" s="5"/>
      <c r="G16" s="36"/>
      <c r="H16" s="5"/>
      <c r="I16" s="31"/>
    </row>
    <row r="17" spans="1:12" ht="15.75" customHeight="1" thickBot="1" x14ac:dyDescent="0.25">
      <c r="A17" s="115"/>
      <c r="B17" s="117"/>
      <c r="C17" s="120"/>
      <c r="D17" s="122"/>
      <c r="E17" s="121"/>
      <c r="F17" s="38"/>
      <c r="G17" s="37"/>
      <c r="H17" s="6"/>
      <c r="I17" s="32"/>
    </row>
    <row r="18" spans="1:12" ht="15.75" customHeight="1" thickBot="1" x14ac:dyDescent="0.25">
      <c r="A18" s="116"/>
      <c r="B18" s="118"/>
      <c r="C18" s="120"/>
      <c r="D18" s="122"/>
      <c r="E18" s="122"/>
      <c r="F18" s="5"/>
      <c r="G18" s="36"/>
      <c r="H18" s="5"/>
      <c r="I18" s="31"/>
    </row>
    <row r="19" spans="1:12" ht="15.75" customHeight="1" thickBot="1" x14ac:dyDescent="0.25">
      <c r="A19" s="115"/>
      <c r="B19" s="117"/>
      <c r="C19" s="120"/>
      <c r="D19" s="122"/>
      <c r="E19" s="122"/>
      <c r="F19" s="38"/>
      <c r="G19" s="35"/>
      <c r="H19" s="4"/>
      <c r="I19" s="32"/>
    </row>
    <row r="20" spans="1:12" ht="15.75" customHeight="1" thickBot="1" x14ac:dyDescent="0.25">
      <c r="A20" s="116"/>
      <c r="B20" s="118"/>
      <c r="C20" s="120"/>
      <c r="D20" s="122"/>
      <c r="E20" s="122"/>
      <c r="F20" s="5"/>
      <c r="G20" s="36"/>
      <c r="H20" s="5"/>
      <c r="I20" s="31"/>
    </row>
    <row r="21" spans="1:12" ht="15.75" customHeight="1" x14ac:dyDescent="0.2">
      <c r="A21" s="123"/>
      <c r="B21" s="117"/>
      <c r="C21" s="120"/>
      <c r="D21" s="122"/>
      <c r="E21" s="122"/>
      <c r="F21" s="38"/>
      <c r="G21" s="35"/>
      <c r="H21" s="6"/>
      <c r="I21" s="32"/>
    </row>
    <row r="22" spans="1:12" ht="18" customHeight="1" thickBot="1" x14ac:dyDescent="0.25">
      <c r="A22" s="123"/>
      <c r="B22" s="118"/>
      <c r="C22" s="120"/>
      <c r="D22" s="122"/>
      <c r="E22" s="122"/>
      <c r="F22" s="5"/>
      <c r="G22" s="36"/>
      <c r="H22" s="5"/>
      <c r="I22" s="31"/>
    </row>
    <row r="23" spans="1:12" ht="15" customHeight="1" thickBot="1" x14ac:dyDescent="0.3">
      <c r="A23" s="115"/>
      <c r="B23" s="117"/>
      <c r="C23" s="120"/>
      <c r="D23" s="122"/>
      <c r="E23" s="122"/>
      <c r="F23" s="38"/>
      <c r="G23" s="35"/>
      <c r="H23" s="4"/>
      <c r="I23" s="32"/>
      <c r="K23" s="30"/>
      <c r="L23" s="29"/>
    </row>
    <row r="24" spans="1:12" ht="20.25" customHeight="1" thickBot="1" x14ac:dyDescent="0.25">
      <c r="A24" s="116"/>
      <c r="B24" s="118"/>
      <c r="C24" s="120"/>
      <c r="D24" s="122"/>
      <c r="E24" s="122"/>
      <c r="F24" s="5"/>
      <c r="G24" s="36"/>
      <c r="H24" s="5"/>
      <c r="I24" s="31"/>
    </row>
    <row r="25" spans="1:12" ht="15" customHeight="1" thickBot="1" x14ac:dyDescent="0.25">
      <c r="A25" s="115"/>
      <c r="B25" s="117"/>
      <c r="C25" s="120"/>
      <c r="D25" s="122"/>
      <c r="E25" s="122"/>
      <c r="F25" s="38"/>
      <c r="G25" s="37"/>
      <c r="H25" s="4"/>
      <c r="I25" s="32"/>
      <c r="K25" s="7"/>
    </row>
    <row r="26" spans="1:12" ht="15.75" customHeight="1" thickBot="1" x14ac:dyDescent="0.25">
      <c r="A26" s="116"/>
      <c r="B26" s="118"/>
      <c r="C26" s="120"/>
      <c r="D26" s="122"/>
      <c r="E26" s="122"/>
      <c r="F26" s="5"/>
      <c r="G26" s="36"/>
      <c r="H26" s="5"/>
      <c r="I26" s="31"/>
    </row>
    <row r="27" spans="1:12" ht="15.75" customHeight="1" x14ac:dyDescent="0.2">
      <c r="A27" s="123"/>
      <c r="B27" s="117"/>
      <c r="C27" s="120"/>
      <c r="D27" s="122"/>
      <c r="E27" s="121"/>
      <c r="F27" s="38"/>
      <c r="G27" s="37"/>
      <c r="H27" s="6"/>
      <c r="I27" s="32"/>
      <c r="K27" s="30"/>
    </row>
    <row r="28" spans="1:12" ht="15.75" customHeight="1" thickBot="1" x14ac:dyDescent="0.25">
      <c r="A28" s="123"/>
      <c r="B28" s="118"/>
      <c r="C28" s="120"/>
      <c r="D28" s="122"/>
      <c r="E28" s="122"/>
      <c r="F28" s="5"/>
      <c r="G28" s="36"/>
      <c r="H28" s="5"/>
      <c r="I28" s="31"/>
    </row>
    <row r="29" spans="1:12" ht="15.75" customHeight="1" thickBot="1" x14ac:dyDescent="0.25">
      <c r="A29" s="115"/>
      <c r="B29" s="117"/>
      <c r="C29" s="120"/>
      <c r="D29" s="122"/>
      <c r="E29" s="121"/>
      <c r="F29" s="38"/>
      <c r="G29" s="35"/>
      <c r="H29" s="4"/>
      <c r="I29" s="32"/>
    </row>
    <row r="30" spans="1:12" ht="15.75" customHeight="1" thickBot="1" x14ac:dyDescent="0.25">
      <c r="A30" s="116"/>
      <c r="B30" s="118"/>
      <c r="C30" s="120"/>
      <c r="D30" s="122"/>
      <c r="E30" s="122"/>
      <c r="F30" s="5"/>
      <c r="G30" s="36"/>
      <c r="H30" s="5"/>
      <c r="I30" s="31"/>
    </row>
    <row r="31" spans="1:12" ht="15.75" customHeight="1" thickBot="1" x14ac:dyDescent="0.25">
      <c r="A31" s="115"/>
      <c r="B31" s="117"/>
      <c r="C31" s="120"/>
      <c r="D31" s="122"/>
      <c r="E31" s="121"/>
      <c r="F31" s="38"/>
      <c r="G31" s="35"/>
      <c r="H31" s="4"/>
      <c r="I31" s="32"/>
    </row>
    <row r="32" spans="1:12" ht="15.75" customHeight="1" thickBot="1" x14ac:dyDescent="0.25">
      <c r="A32" s="116"/>
      <c r="B32" s="118"/>
      <c r="C32" s="120"/>
      <c r="D32" s="122"/>
      <c r="E32" s="122"/>
      <c r="F32" s="5"/>
      <c r="G32" s="36"/>
      <c r="H32" s="5"/>
      <c r="I32" s="31"/>
    </row>
    <row r="33" spans="1:9" ht="15.75" customHeight="1" x14ac:dyDescent="0.2">
      <c r="A33" s="123"/>
      <c r="B33" s="117"/>
      <c r="C33" s="120"/>
      <c r="D33" s="122"/>
      <c r="E33" s="122"/>
      <c r="F33" s="4"/>
      <c r="G33" s="37"/>
      <c r="H33" s="6"/>
      <c r="I33" s="32"/>
    </row>
    <row r="34" spans="1:9" ht="15.75" customHeight="1" thickBot="1" x14ac:dyDescent="0.25">
      <c r="A34" s="124"/>
      <c r="B34" s="125"/>
      <c r="C34" s="126"/>
      <c r="D34" s="127"/>
      <c r="E34" s="127"/>
      <c r="F34" s="33"/>
      <c r="G34" s="39"/>
      <c r="H34" s="33"/>
      <c r="I34" s="34"/>
    </row>
  </sheetData>
  <mergeCells count="73">
    <mergeCell ref="A33:A34"/>
    <mergeCell ref="B33:B34"/>
    <mergeCell ref="C33:C34"/>
    <mergeCell ref="D33:D34"/>
    <mergeCell ref="E33:E34"/>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7:A18"/>
    <mergeCell ref="B17:B18"/>
    <mergeCell ref="C17:C18"/>
    <mergeCell ref="D17:D18"/>
    <mergeCell ref="E17:E18"/>
    <mergeCell ref="A19:A20"/>
    <mergeCell ref="B19:B20"/>
    <mergeCell ref="C19:C20"/>
    <mergeCell ref="D19:D20"/>
    <mergeCell ref="E19:E20"/>
    <mergeCell ref="A13:A14"/>
    <mergeCell ref="B13:B14"/>
    <mergeCell ref="C13:C14"/>
    <mergeCell ref="D13:D14"/>
    <mergeCell ref="E13:E14"/>
    <mergeCell ref="A15:A16"/>
    <mergeCell ref="B15:B16"/>
    <mergeCell ref="C15:C16"/>
    <mergeCell ref="D15:D16"/>
    <mergeCell ref="E15:E16"/>
    <mergeCell ref="A9:A10"/>
    <mergeCell ref="B9:B10"/>
    <mergeCell ref="C9:C10"/>
    <mergeCell ref="D9:D10"/>
    <mergeCell ref="E9:E10"/>
    <mergeCell ref="A11:A12"/>
    <mergeCell ref="B11:B12"/>
    <mergeCell ref="C11:C12"/>
    <mergeCell ref="D11:D12"/>
    <mergeCell ref="E11:E12"/>
    <mergeCell ref="A1:I2"/>
    <mergeCell ref="A4:J4"/>
    <mergeCell ref="A5:I5"/>
    <mergeCell ref="A7:A8"/>
    <mergeCell ref="B7:B8"/>
    <mergeCell ref="C7:C8"/>
    <mergeCell ref="D7:D8"/>
    <mergeCell ref="E7:E8"/>
  </mergeCells>
  <printOptions horizontalCentered="1" verticalCentered="1"/>
  <pageMargins left="0.39374999999999999" right="0.47222222222222221" top="0.27569444444444446" bottom="0.39374999999999999" header="0.51180555555555551" footer="0.51180555555555551"/>
  <pageSetup paperSize="9" scale="97"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1"/>
  <sheetViews>
    <sheetView zoomScale="115" zoomScaleNormal="115" workbookViewId="0">
      <selection activeCell="J13" sqref="J13"/>
    </sheetView>
  </sheetViews>
  <sheetFormatPr defaultColWidth="9.140625" defaultRowHeight="12.75" x14ac:dyDescent="0.2"/>
  <cols>
    <col min="1" max="1" width="4.85546875" style="25" customWidth="1"/>
    <col min="2" max="2" width="34" style="25" customWidth="1"/>
    <col min="3" max="3" width="9.140625" style="25" customWidth="1"/>
    <col min="4" max="4" width="32.85546875" style="25" customWidth="1"/>
    <col min="5" max="5" width="13.5703125" style="25" customWidth="1"/>
    <col min="6" max="6" width="10.28515625" style="25" customWidth="1"/>
    <col min="7" max="7" width="10.85546875" style="25" customWidth="1"/>
    <col min="8" max="8" width="17.42578125" style="25" customWidth="1"/>
    <col min="9" max="16384" width="9.140625" style="25"/>
  </cols>
  <sheetData>
    <row r="1" spans="1:8" ht="15" x14ac:dyDescent="0.25">
      <c r="A1" s="17" t="s">
        <v>10</v>
      </c>
      <c r="B1" s="17"/>
      <c r="C1" s="17"/>
      <c r="G1" s="25" t="s">
        <v>11</v>
      </c>
      <c r="H1" s="10" t="s">
        <v>47</v>
      </c>
    </row>
    <row r="2" spans="1:8" x14ac:dyDescent="0.2">
      <c r="A2" s="17" t="s">
        <v>12</v>
      </c>
      <c r="B2" s="17"/>
      <c r="C2" s="17"/>
      <c r="G2" s="25" t="s">
        <v>13</v>
      </c>
      <c r="H2" s="11" t="s">
        <v>51</v>
      </c>
    </row>
    <row r="3" spans="1:8" ht="15" x14ac:dyDescent="0.25">
      <c r="A3" s="17" t="s">
        <v>48</v>
      </c>
      <c r="B3" s="17"/>
      <c r="C3" s="17"/>
    </row>
    <row r="4" spans="1:8" x14ac:dyDescent="0.2">
      <c r="A4" s="17" t="s">
        <v>14</v>
      </c>
      <c r="B4" s="17"/>
      <c r="C4" s="17"/>
    </row>
    <row r="5" spans="1:8" x14ac:dyDescent="0.2">
      <c r="A5" s="23" t="s">
        <v>15</v>
      </c>
      <c r="B5" s="17"/>
      <c r="C5" s="17"/>
    </row>
    <row r="6" spans="1:8" x14ac:dyDescent="0.2">
      <c r="A6" s="17"/>
      <c r="B6" s="18"/>
      <c r="C6" s="18"/>
    </row>
    <row r="7" spans="1:8" ht="20.25" customHeight="1" x14ac:dyDescent="0.2">
      <c r="A7" s="103" t="s">
        <v>16</v>
      </c>
      <c r="B7" s="103"/>
      <c r="C7" s="103"/>
      <c r="D7" s="103"/>
      <c r="E7" s="103"/>
      <c r="F7" s="103"/>
      <c r="G7" s="103"/>
      <c r="H7" s="103"/>
    </row>
    <row r="8" spans="1:8" x14ac:dyDescent="0.2">
      <c r="F8" s="25" t="s">
        <v>17</v>
      </c>
    </row>
    <row r="9" spans="1:8" ht="13.5" thickBot="1" x14ac:dyDescent="0.25"/>
    <row r="10" spans="1:8" s="9" customFormat="1" ht="23.25" customHeight="1" thickBot="1" x14ac:dyDescent="0.25">
      <c r="A10" s="128" t="s">
        <v>1</v>
      </c>
      <c r="B10" s="107" t="s">
        <v>18</v>
      </c>
      <c r="C10" s="129" t="s">
        <v>19</v>
      </c>
      <c r="D10" s="107" t="s">
        <v>20</v>
      </c>
      <c r="E10" s="130" t="s">
        <v>21</v>
      </c>
      <c r="F10" s="130"/>
      <c r="G10" s="107" t="s">
        <v>22</v>
      </c>
      <c r="H10" s="131" t="s">
        <v>23</v>
      </c>
    </row>
    <row r="11" spans="1:8" ht="18.75" thickBot="1" x14ac:dyDescent="0.25">
      <c r="A11" s="128"/>
      <c r="B11" s="107"/>
      <c r="C11" s="109"/>
      <c r="D11" s="107"/>
      <c r="E11" s="12" t="s">
        <v>24</v>
      </c>
      <c r="F11" s="12" t="s">
        <v>25</v>
      </c>
      <c r="G11" s="107"/>
      <c r="H11" s="131"/>
    </row>
    <row r="12" spans="1:8" s="26" customFormat="1" ht="13.5" thickBot="1" x14ac:dyDescent="0.25">
      <c r="A12" s="13">
        <v>0</v>
      </c>
      <c r="B12" s="14">
        <v>1</v>
      </c>
      <c r="C12" s="14">
        <v>2</v>
      </c>
      <c r="D12" s="14">
        <v>3</v>
      </c>
      <c r="E12" s="14">
        <v>4</v>
      </c>
      <c r="F12" s="14">
        <v>5</v>
      </c>
      <c r="G12" s="14">
        <v>6</v>
      </c>
      <c r="H12" s="15">
        <v>7</v>
      </c>
    </row>
    <row r="13" spans="1:8" ht="18" customHeight="1" thickBot="1" x14ac:dyDescent="0.25">
      <c r="A13" s="115">
        <v>13</v>
      </c>
      <c r="B13" s="96">
        <f>'2 (2)'!C7</f>
        <v>0</v>
      </c>
      <c r="C13" s="96" t="s">
        <v>46</v>
      </c>
      <c r="D13" s="101">
        <f>'2 (2)'!D7</f>
        <v>0</v>
      </c>
      <c r="E13" s="101">
        <f>'2 (2)'!E7</f>
        <v>0</v>
      </c>
      <c r="F13" s="102"/>
      <c r="G13" s="22">
        <v>10</v>
      </c>
      <c r="H13" s="113"/>
    </row>
    <row r="14" spans="1:8" ht="18" customHeight="1" thickBot="1" x14ac:dyDescent="0.25">
      <c r="A14" s="116"/>
      <c r="B14" s="89"/>
      <c r="C14" s="89"/>
      <c r="D14" s="97"/>
      <c r="E14" s="97"/>
      <c r="F14" s="98"/>
      <c r="G14" s="20">
        <f>'2 (2)'!I8</f>
        <v>0</v>
      </c>
      <c r="H14" s="95"/>
    </row>
    <row r="15" spans="1:8" ht="18" customHeight="1" x14ac:dyDescent="0.2">
      <c r="A15" s="123">
        <v>14</v>
      </c>
      <c r="B15" s="89">
        <f>'2 (2)'!C9</f>
        <v>0</v>
      </c>
      <c r="C15" s="96" t="s">
        <v>46</v>
      </c>
      <c r="D15" s="97">
        <f>'2 (2)'!D9</f>
        <v>0</v>
      </c>
      <c r="E15" s="97">
        <f>'2 (2)'!E9</f>
        <v>0</v>
      </c>
      <c r="F15" s="98"/>
      <c r="G15" s="19">
        <f>'2 (2)'!I9</f>
        <v>0</v>
      </c>
      <c r="H15" s="95"/>
    </row>
    <row r="16" spans="1:8" ht="18" customHeight="1" thickBot="1" x14ac:dyDescent="0.25">
      <c r="A16" s="123"/>
      <c r="B16" s="89"/>
      <c r="C16" s="89"/>
      <c r="D16" s="97"/>
      <c r="E16" s="97"/>
      <c r="F16" s="98"/>
      <c r="G16" s="20">
        <f>'2 (2)'!I10</f>
        <v>0</v>
      </c>
      <c r="H16" s="95"/>
    </row>
    <row r="17" spans="1:8" ht="18" customHeight="1" thickBot="1" x14ac:dyDescent="0.25">
      <c r="A17" s="115">
        <v>15</v>
      </c>
      <c r="B17" s="89">
        <f>'2 (2)'!C11</f>
        <v>0</v>
      </c>
      <c r="C17" s="96" t="s">
        <v>46</v>
      </c>
      <c r="D17" s="97">
        <f>'2 (2)'!D11</f>
        <v>0</v>
      </c>
      <c r="E17" s="97">
        <f>'2 (2)'!E11</f>
        <v>0</v>
      </c>
      <c r="F17" s="98"/>
      <c r="G17" s="19">
        <f>'2 (2)'!I11</f>
        <v>0</v>
      </c>
      <c r="H17" s="95"/>
    </row>
    <row r="18" spans="1:8" ht="18" customHeight="1" thickBot="1" x14ac:dyDescent="0.25">
      <c r="A18" s="116"/>
      <c r="B18" s="89"/>
      <c r="C18" s="89"/>
      <c r="D18" s="97"/>
      <c r="E18" s="97"/>
      <c r="F18" s="98"/>
      <c r="G18" s="21">
        <f>'2 (2)'!I12</f>
        <v>0</v>
      </c>
      <c r="H18" s="95"/>
    </row>
    <row r="19" spans="1:8" ht="18" customHeight="1" thickBot="1" x14ac:dyDescent="0.25">
      <c r="A19" s="115">
        <v>16</v>
      </c>
      <c r="B19" s="89">
        <f>'2 (2)'!C13</f>
        <v>0</v>
      </c>
      <c r="C19" s="96" t="s">
        <v>46</v>
      </c>
      <c r="D19" s="97">
        <f>'2 (2)'!D13</f>
        <v>0</v>
      </c>
      <c r="E19" s="97">
        <f>'2 (2)'!E13</f>
        <v>0</v>
      </c>
      <c r="F19" s="98"/>
      <c r="G19" s="19">
        <f>'2 (2)'!I13</f>
        <v>0</v>
      </c>
      <c r="H19" s="95"/>
    </row>
    <row r="20" spans="1:8" ht="18" customHeight="1" thickBot="1" x14ac:dyDescent="0.25">
      <c r="A20" s="116"/>
      <c r="B20" s="89"/>
      <c r="C20" s="89"/>
      <c r="D20" s="97"/>
      <c r="E20" s="97"/>
      <c r="F20" s="98"/>
      <c r="G20" s="21">
        <f>'2 (2)'!I14</f>
        <v>0</v>
      </c>
      <c r="H20" s="95"/>
    </row>
    <row r="21" spans="1:8" ht="18" customHeight="1" x14ac:dyDescent="0.2">
      <c r="A21" s="123">
        <v>17</v>
      </c>
      <c r="B21" s="89">
        <f>'2 (2)'!C15</f>
        <v>0</v>
      </c>
      <c r="C21" s="96" t="s">
        <v>46</v>
      </c>
      <c r="D21" s="97">
        <f>'2 (2)'!D15</f>
        <v>0</v>
      </c>
      <c r="E21" s="97">
        <f>'2 (2)'!E15</f>
        <v>0</v>
      </c>
      <c r="F21" s="98"/>
      <c r="G21" s="19">
        <f>'2 (2)'!I15</f>
        <v>0</v>
      </c>
      <c r="H21" s="95"/>
    </row>
    <row r="22" spans="1:8" ht="18" customHeight="1" thickBot="1" x14ac:dyDescent="0.25">
      <c r="A22" s="123"/>
      <c r="B22" s="89"/>
      <c r="C22" s="89"/>
      <c r="D22" s="97"/>
      <c r="E22" s="97"/>
      <c r="F22" s="98"/>
      <c r="G22" s="21">
        <f>'2 (2)'!I16</f>
        <v>0</v>
      </c>
      <c r="H22" s="95"/>
    </row>
    <row r="23" spans="1:8" ht="18" customHeight="1" thickBot="1" x14ac:dyDescent="0.25">
      <c r="A23" s="115">
        <v>18</v>
      </c>
      <c r="B23" s="89">
        <f>'2 (2)'!C17</f>
        <v>0</v>
      </c>
      <c r="C23" s="96" t="s">
        <v>46</v>
      </c>
      <c r="D23" s="97">
        <f>'2 (2)'!D17</f>
        <v>0</v>
      </c>
      <c r="E23" s="97">
        <f>'2 (2)'!E17</f>
        <v>0</v>
      </c>
      <c r="F23" s="98"/>
      <c r="G23" s="19">
        <f>'2 (2)'!I17</f>
        <v>0</v>
      </c>
      <c r="H23" s="95"/>
    </row>
    <row r="24" spans="1:8" ht="18" customHeight="1" thickBot="1" x14ac:dyDescent="0.25">
      <c r="A24" s="116"/>
      <c r="B24" s="89"/>
      <c r="C24" s="89"/>
      <c r="D24" s="97"/>
      <c r="E24" s="97"/>
      <c r="F24" s="98"/>
      <c r="G24" s="21">
        <f>'2 (2)'!I18</f>
        <v>0</v>
      </c>
      <c r="H24" s="95"/>
    </row>
    <row r="25" spans="1:8" ht="18" customHeight="1" thickBot="1" x14ac:dyDescent="0.25">
      <c r="A25" s="115">
        <v>19</v>
      </c>
      <c r="B25" s="89">
        <f>'2 (2)'!C19</f>
        <v>0</v>
      </c>
      <c r="C25" s="96" t="s">
        <v>46</v>
      </c>
      <c r="D25" s="97">
        <f>'2 (2)'!D19</f>
        <v>0</v>
      </c>
      <c r="E25" s="97">
        <f>'2 (2)'!E19</f>
        <v>0</v>
      </c>
      <c r="F25" s="98"/>
      <c r="G25" s="19">
        <f>'2 (2)'!I19</f>
        <v>0</v>
      </c>
      <c r="H25" s="95"/>
    </row>
    <row r="26" spans="1:8" ht="18" customHeight="1" thickBot="1" x14ac:dyDescent="0.25">
      <c r="A26" s="116"/>
      <c r="B26" s="89"/>
      <c r="C26" s="89"/>
      <c r="D26" s="97"/>
      <c r="E26" s="97"/>
      <c r="F26" s="98"/>
      <c r="G26" s="21">
        <f>'2 (2)'!I20</f>
        <v>0</v>
      </c>
      <c r="H26" s="95"/>
    </row>
    <row r="27" spans="1:8" ht="18" customHeight="1" x14ac:dyDescent="0.2">
      <c r="A27" s="123">
        <v>20</v>
      </c>
      <c r="B27" s="89">
        <f>'2 (2)'!C21</f>
        <v>0</v>
      </c>
      <c r="C27" s="96" t="s">
        <v>46</v>
      </c>
      <c r="D27" s="97">
        <f>'2 (2)'!D21</f>
        <v>0</v>
      </c>
      <c r="E27" s="97">
        <f>'2 (2)'!E21</f>
        <v>0</v>
      </c>
      <c r="F27" s="98"/>
      <c r="G27" s="19">
        <f>'2 (2)'!I21</f>
        <v>0</v>
      </c>
      <c r="H27" s="95"/>
    </row>
    <row r="28" spans="1:8" ht="18" customHeight="1" thickBot="1" x14ac:dyDescent="0.25">
      <c r="A28" s="123"/>
      <c r="B28" s="89"/>
      <c r="C28" s="89"/>
      <c r="D28" s="97"/>
      <c r="E28" s="97"/>
      <c r="F28" s="98"/>
      <c r="G28" s="21">
        <f>'2 (2)'!I22</f>
        <v>0</v>
      </c>
      <c r="H28" s="95"/>
    </row>
    <row r="29" spans="1:8" ht="18" customHeight="1" thickBot="1" x14ac:dyDescent="0.25">
      <c r="A29" s="115">
        <v>21</v>
      </c>
      <c r="B29" s="89">
        <f>'2 (2)'!C23</f>
        <v>0</v>
      </c>
      <c r="C29" s="96" t="s">
        <v>46</v>
      </c>
      <c r="D29" s="97">
        <f>'2 (2)'!D23</f>
        <v>0</v>
      </c>
      <c r="E29" s="97">
        <f>'2 (2)'!E23</f>
        <v>0</v>
      </c>
      <c r="F29" s="98"/>
      <c r="G29" s="19">
        <f>'2 (2)'!I23</f>
        <v>0</v>
      </c>
      <c r="H29" s="95"/>
    </row>
    <row r="30" spans="1:8" ht="18" customHeight="1" thickBot="1" x14ac:dyDescent="0.25">
      <c r="A30" s="116"/>
      <c r="B30" s="89"/>
      <c r="C30" s="89"/>
      <c r="D30" s="97"/>
      <c r="E30" s="97"/>
      <c r="F30" s="98"/>
      <c r="G30" s="21">
        <f>'2 (2)'!I24</f>
        <v>0</v>
      </c>
      <c r="H30" s="95"/>
    </row>
    <row r="31" spans="1:8" ht="18" customHeight="1" thickBot="1" x14ac:dyDescent="0.25">
      <c r="A31" s="115">
        <v>22</v>
      </c>
      <c r="B31" s="89">
        <f>'2 (2)'!C25</f>
        <v>0</v>
      </c>
      <c r="C31" s="96" t="s">
        <v>46</v>
      </c>
      <c r="D31" s="97">
        <f>'2 (2)'!D25</f>
        <v>0</v>
      </c>
      <c r="E31" s="97">
        <f>'2 (2)'!E25</f>
        <v>0</v>
      </c>
      <c r="F31" s="98"/>
      <c r="G31" s="19">
        <f>'2 (2)'!I25</f>
        <v>0</v>
      </c>
      <c r="H31" s="95"/>
    </row>
    <row r="32" spans="1:8" ht="18" customHeight="1" thickBot="1" x14ac:dyDescent="0.25">
      <c r="A32" s="116"/>
      <c r="B32" s="89"/>
      <c r="C32" s="89"/>
      <c r="D32" s="97"/>
      <c r="E32" s="97"/>
      <c r="F32" s="98"/>
      <c r="G32" s="21">
        <f>'2 (2)'!I26</f>
        <v>0</v>
      </c>
      <c r="H32" s="95"/>
    </row>
    <row r="33" spans="1:8" ht="18" customHeight="1" x14ac:dyDescent="0.2">
      <c r="A33" s="123">
        <v>23</v>
      </c>
      <c r="B33" s="89">
        <f>'2 (2)'!C27</f>
        <v>0</v>
      </c>
      <c r="C33" s="96" t="s">
        <v>46</v>
      </c>
      <c r="D33" s="97">
        <f>'2 (2)'!D27</f>
        <v>0</v>
      </c>
      <c r="E33" s="97">
        <f>'2 (2)'!E27</f>
        <v>0</v>
      </c>
      <c r="F33" s="98"/>
      <c r="G33" s="19">
        <f>'2 (2)'!I27</f>
        <v>0</v>
      </c>
      <c r="H33" s="95"/>
    </row>
    <row r="34" spans="1:8" ht="18" customHeight="1" thickBot="1" x14ac:dyDescent="0.25">
      <c r="A34" s="123"/>
      <c r="B34" s="89"/>
      <c r="C34" s="89"/>
      <c r="D34" s="97"/>
      <c r="E34" s="97"/>
      <c r="F34" s="98"/>
      <c r="G34" s="21">
        <f>'2 (2)'!I28</f>
        <v>0</v>
      </c>
      <c r="H34" s="95"/>
    </row>
    <row r="35" spans="1:8" ht="18" customHeight="1" thickBot="1" x14ac:dyDescent="0.25">
      <c r="A35" s="115">
        <v>24</v>
      </c>
      <c r="B35" s="89">
        <f>'2 (2)'!C29</f>
        <v>0</v>
      </c>
      <c r="C35" s="96" t="s">
        <v>46</v>
      </c>
      <c r="D35" s="97">
        <f>'2 (2)'!D29</f>
        <v>0</v>
      </c>
      <c r="E35" s="97">
        <f>'2 (2)'!E29</f>
        <v>0</v>
      </c>
      <c r="F35" s="98"/>
      <c r="G35" s="19">
        <f>'2 (2)'!I29</f>
        <v>0</v>
      </c>
      <c r="H35" s="95"/>
    </row>
    <row r="36" spans="1:8" ht="18" customHeight="1" thickBot="1" x14ac:dyDescent="0.25">
      <c r="A36" s="116"/>
      <c r="B36" s="89"/>
      <c r="C36" s="89"/>
      <c r="D36" s="97"/>
      <c r="E36" s="97"/>
      <c r="F36" s="98"/>
      <c r="G36" s="21">
        <f>'2 (2)'!I30</f>
        <v>0</v>
      </c>
      <c r="H36" s="95"/>
    </row>
    <row r="37" spans="1:8" ht="18" customHeight="1" thickBot="1" x14ac:dyDescent="0.25">
      <c r="A37" s="115">
        <v>25</v>
      </c>
      <c r="B37" s="89">
        <f>'2 (2)'!C31</f>
        <v>0</v>
      </c>
      <c r="C37" s="96" t="s">
        <v>46</v>
      </c>
      <c r="D37" s="97">
        <f>'2 (2)'!D31</f>
        <v>0</v>
      </c>
      <c r="E37" s="97">
        <f>'2 (2)'!E31</f>
        <v>0</v>
      </c>
      <c r="F37" s="98"/>
      <c r="G37" s="19">
        <f>'2 (2)'!I31</f>
        <v>0</v>
      </c>
      <c r="H37" s="95"/>
    </row>
    <row r="38" spans="1:8" ht="18" customHeight="1" thickBot="1" x14ac:dyDescent="0.25">
      <c r="A38" s="116"/>
      <c r="B38" s="89"/>
      <c r="C38" s="89"/>
      <c r="D38" s="97"/>
      <c r="E38" s="97"/>
      <c r="F38" s="98"/>
      <c r="G38" s="21">
        <f>'2 (2)'!I32</f>
        <v>0</v>
      </c>
      <c r="H38" s="95"/>
    </row>
    <row r="39" spans="1:8" ht="18" customHeight="1" x14ac:dyDescent="0.2">
      <c r="A39" s="123">
        <v>26</v>
      </c>
      <c r="B39" s="89">
        <f>'2 (2)'!C33</f>
        <v>0</v>
      </c>
      <c r="C39" s="96" t="s">
        <v>46</v>
      </c>
      <c r="D39" s="97">
        <f>'2 (2)'!D33</f>
        <v>0</v>
      </c>
      <c r="E39" s="97">
        <f>'2 (2)'!E33</f>
        <v>0</v>
      </c>
      <c r="F39" s="98"/>
      <c r="G39" s="19">
        <f>'2 (2)'!I33</f>
        <v>0</v>
      </c>
      <c r="H39" s="95"/>
    </row>
    <row r="40" spans="1:8" ht="18" customHeight="1" thickBot="1" x14ac:dyDescent="0.25">
      <c r="A40" s="124"/>
      <c r="B40" s="132"/>
      <c r="C40" s="89"/>
      <c r="D40" s="133"/>
      <c r="E40" s="133"/>
      <c r="F40" s="134"/>
      <c r="G40" s="40">
        <f>'2 (2)'!I34</f>
        <v>0</v>
      </c>
      <c r="H40" s="135"/>
    </row>
    <row r="42" spans="1:8" ht="12.75" customHeight="1" x14ac:dyDescent="0.25">
      <c r="A42" s="93" t="s">
        <v>26</v>
      </c>
      <c r="B42" s="93"/>
      <c r="C42" s="64"/>
      <c r="D42" s="24"/>
      <c r="E42" s="94" t="s">
        <v>44</v>
      </c>
      <c r="F42" s="94"/>
      <c r="G42" s="94"/>
      <c r="H42" s="94"/>
    </row>
    <row r="43" spans="1:8" ht="15" x14ac:dyDescent="0.25">
      <c r="A43" s="24"/>
      <c r="B43" s="28" t="s">
        <v>25</v>
      </c>
      <c r="C43" s="28"/>
      <c r="D43" s="24"/>
      <c r="E43" s="25" t="s">
        <v>27</v>
      </c>
      <c r="F43" s="24"/>
      <c r="G43" s="24"/>
      <c r="H43" s="25" t="s">
        <v>25</v>
      </c>
    </row>
    <row r="44" spans="1:8" ht="15" x14ac:dyDescent="0.25">
      <c r="A44" s="58" t="s">
        <v>53</v>
      </c>
      <c r="B44" s="24"/>
      <c r="C44" s="24"/>
      <c r="D44" s="24"/>
      <c r="E44" s="24"/>
    </row>
    <row r="45" spans="1:8" ht="15" x14ac:dyDescent="0.25">
      <c r="A45" s="24"/>
      <c r="B45" s="24"/>
      <c r="C45" s="24"/>
      <c r="D45" s="24"/>
      <c r="E45" s="26" t="s">
        <v>55</v>
      </c>
    </row>
    <row r="46" spans="1:8" ht="15" x14ac:dyDescent="0.25">
      <c r="A46" s="94" t="s">
        <v>28</v>
      </c>
      <c r="B46" s="94"/>
      <c r="C46" s="65"/>
      <c r="D46" s="24"/>
      <c r="E46" s="24"/>
    </row>
    <row r="47" spans="1:8" ht="15" x14ac:dyDescent="0.25">
      <c r="A47" s="24"/>
      <c r="B47" s="28" t="s">
        <v>25</v>
      </c>
      <c r="C47" s="28"/>
      <c r="D47" s="24"/>
      <c r="E47" s="26" t="s">
        <v>56</v>
      </c>
    </row>
    <row r="48" spans="1:8" ht="15" x14ac:dyDescent="0.25">
      <c r="A48" s="25" t="s">
        <v>54</v>
      </c>
      <c r="B48" s="24"/>
      <c r="C48" s="24"/>
      <c r="D48" s="24"/>
      <c r="E48" s="24"/>
    </row>
    <row r="49" spans="1:5" ht="15" x14ac:dyDescent="0.25">
      <c r="A49" s="24"/>
      <c r="B49" s="24"/>
      <c r="C49" s="24"/>
      <c r="D49" s="24"/>
      <c r="E49" s="26" t="s">
        <v>57</v>
      </c>
    </row>
    <row r="51" spans="1:5" ht="15" x14ac:dyDescent="0.25">
      <c r="A51" s="24"/>
      <c r="B51" s="24"/>
      <c r="C51" s="24"/>
      <c r="D51" s="24"/>
      <c r="E51" s="26" t="s">
        <v>58</v>
      </c>
    </row>
  </sheetData>
  <mergeCells count="109">
    <mergeCell ref="A42:B42"/>
    <mergeCell ref="E42:H42"/>
    <mergeCell ref="A46:B46"/>
    <mergeCell ref="H37:H38"/>
    <mergeCell ref="A39:A40"/>
    <mergeCell ref="B39:B40"/>
    <mergeCell ref="C39:C40"/>
    <mergeCell ref="D39:D40"/>
    <mergeCell ref="E39:E40"/>
    <mergeCell ref="F39:F40"/>
    <mergeCell ref="H39:H40"/>
    <mergeCell ref="A37:A38"/>
    <mergeCell ref="B37:B38"/>
    <mergeCell ref="C37:C38"/>
    <mergeCell ref="D37:D38"/>
    <mergeCell ref="E37:E38"/>
    <mergeCell ref="F37:F38"/>
    <mergeCell ref="H33:H34"/>
    <mergeCell ref="A35:A36"/>
    <mergeCell ref="B35:B36"/>
    <mergeCell ref="C35:C36"/>
    <mergeCell ref="D35:D36"/>
    <mergeCell ref="E35:E36"/>
    <mergeCell ref="F35:F36"/>
    <mergeCell ref="H35:H36"/>
    <mergeCell ref="A33:A34"/>
    <mergeCell ref="B33:B34"/>
    <mergeCell ref="C33:C34"/>
    <mergeCell ref="D33:D34"/>
    <mergeCell ref="E33:E34"/>
    <mergeCell ref="F33:F34"/>
    <mergeCell ref="H29:H30"/>
    <mergeCell ref="A31:A32"/>
    <mergeCell ref="B31:B32"/>
    <mergeCell ref="C31:C32"/>
    <mergeCell ref="D31:D32"/>
    <mergeCell ref="E31:E32"/>
    <mergeCell ref="F31:F32"/>
    <mergeCell ref="H31:H32"/>
    <mergeCell ref="A29:A30"/>
    <mergeCell ref="B29:B30"/>
    <mergeCell ref="C29:C30"/>
    <mergeCell ref="D29:D30"/>
    <mergeCell ref="E29:E30"/>
    <mergeCell ref="F29:F30"/>
    <mergeCell ref="H25:H26"/>
    <mergeCell ref="A27:A28"/>
    <mergeCell ref="B27:B28"/>
    <mergeCell ref="C27:C28"/>
    <mergeCell ref="D27:D28"/>
    <mergeCell ref="E27:E28"/>
    <mergeCell ref="F27:F28"/>
    <mergeCell ref="H27:H28"/>
    <mergeCell ref="A25:A26"/>
    <mergeCell ref="B25:B26"/>
    <mergeCell ref="C25:C26"/>
    <mergeCell ref="D25:D26"/>
    <mergeCell ref="E25:E26"/>
    <mergeCell ref="F25:F26"/>
    <mergeCell ref="H21:H22"/>
    <mergeCell ref="A23:A24"/>
    <mergeCell ref="B23:B24"/>
    <mergeCell ref="C23:C24"/>
    <mergeCell ref="D23:D24"/>
    <mergeCell ref="E23:E24"/>
    <mergeCell ref="F23:F24"/>
    <mergeCell ref="H23:H24"/>
    <mergeCell ref="A21:A22"/>
    <mergeCell ref="B21:B22"/>
    <mergeCell ref="C21:C22"/>
    <mergeCell ref="D21:D22"/>
    <mergeCell ref="E21:E22"/>
    <mergeCell ref="F21:F22"/>
    <mergeCell ref="H17:H18"/>
    <mergeCell ref="A19:A20"/>
    <mergeCell ref="B19:B20"/>
    <mergeCell ref="C19:C20"/>
    <mergeCell ref="D19:D20"/>
    <mergeCell ref="E19:E20"/>
    <mergeCell ref="F19:F20"/>
    <mergeCell ref="H19:H20"/>
    <mergeCell ref="A17:A18"/>
    <mergeCell ref="B17:B18"/>
    <mergeCell ref="C17:C18"/>
    <mergeCell ref="D17:D18"/>
    <mergeCell ref="E17:E18"/>
    <mergeCell ref="F17:F18"/>
    <mergeCell ref="A15:A16"/>
    <mergeCell ref="B15:B16"/>
    <mergeCell ref="C15:C16"/>
    <mergeCell ref="D15:D16"/>
    <mergeCell ref="E15:E16"/>
    <mergeCell ref="F15:F16"/>
    <mergeCell ref="H15:H16"/>
    <mergeCell ref="A13:A14"/>
    <mergeCell ref="B13:B14"/>
    <mergeCell ref="C13:C14"/>
    <mergeCell ref="D13:D14"/>
    <mergeCell ref="E13:E14"/>
    <mergeCell ref="F13:F14"/>
    <mergeCell ref="A7:H7"/>
    <mergeCell ref="A10:A11"/>
    <mergeCell ref="B10:B11"/>
    <mergeCell ref="C10:C11"/>
    <mergeCell ref="D10:D11"/>
    <mergeCell ref="E10:F10"/>
    <mergeCell ref="G10:G11"/>
    <mergeCell ref="H10:H11"/>
    <mergeCell ref="H13:H14"/>
  </mergeCells>
  <pageMargins left="0.43307086614173229" right="0.35433070866141736" top="0.9055118110236221" bottom="0.39370078740157483" header="0.51181102362204722" footer="0.51181102362204722"/>
  <pageSetup paperSize="9" firstPageNumber="0" fitToHeight="0" orientation="landscape" horizontalDpi="12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66"/>
  <sheetViews>
    <sheetView topLeftCell="A5" zoomScale="85" zoomScaleNormal="85" workbookViewId="0">
      <selection activeCell="C17" sqref="C17"/>
    </sheetView>
  </sheetViews>
  <sheetFormatPr defaultColWidth="9.140625" defaultRowHeight="15" x14ac:dyDescent="0.25"/>
  <cols>
    <col min="1" max="1" width="6.42578125" style="24" customWidth="1"/>
    <col min="2" max="2" width="39.28515625" style="24" customWidth="1"/>
    <col min="3" max="3" width="15.42578125" style="24" customWidth="1"/>
    <col min="4" max="4" width="13.5703125" style="24" customWidth="1"/>
    <col min="5" max="5" width="15.85546875" style="24" customWidth="1"/>
    <col min="6" max="16384" width="9.140625" style="24"/>
  </cols>
  <sheetData>
    <row r="1" spans="1:6" x14ac:dyDescent="0.25">
      <c r="A1" s="41" t="s">
        <v>30</v>
      </c>
      <c r="E1" s="41" t="s">
        <v>49</v>
      </c>
    </row>
    <row r="2" spans="1:6" x14ac:dyDescent="0.25">
      <c r="A2" s="41" t="s">
        <v>31</v>
      </c>
    </row>
    <row r="3" spans="1:6" x14ac:dyDescent="0.25">
      <c r="A3" s="41" t="s">
        <v>32</v>
      </c>
      <c r="C3" s="42"/>
      <c r="D3" s="42"/>
      <c r="E3" s="42"/>
      <c r="F3" s="42"/>
    </row>
    <row r="4" spans="1:6" x14ac:dyDescent="0.25">
      <c r="A4" s="41" t="s">
        <v>33</v>
      </c>
      <c r="F4" s="42"/>
    </row>
    <row r="5" spans="1:6" x14ac:dyDescent="0.25">
      <c r="A5" s="42"/>
      <c r="F5" s="42"/>
    </row>
    <row r="6" spans="1:6" x14ac:dyDescent="0.25">
      <c r="A6" s="42"/>
      <c r="C6" s="43" t="s">
        <v>34</v>
      </c>
      <c r="F6" s="42"/>
    </row>
    <row r="7" spans="1:6" x14ac:dyDescent="0.25">
      <c r="A7" s="42"/>
      <c r="F7" s="42"/>
    </row>
    <row r="8" spans="1:6" x14ac:dyDescent="0.25">
      <c r="A8" s="42"/>
      <c r="C8" s="43" t="s">
        <v>52</v>
      </c>
      <c r="F8" s="42"/>
    </row>
    <row r="9" spans="1:6" x14ac:dyDescent="0.25">
      <c r="A9" s="42"/>
      <c r="D9" s="43"/>
      <c r="F9" s="42"/>
    </row>
    <row r="10" spans="1:6" ht="15" customHeight="1" x14ac:dyDescent="0.25">
      <c r="A10" s="114" t="s">
        <v>63</v>
      </c>
      <c r="B10" s="114"/>
      <c r="C10" s="114"/>
      <c r="D10" s="114"/>
      <c r="E10" s="114"/>
      <c r="F10" s="42"/>
    </row>
    <row r="11" spans="1:6" x14ac:dyDescent="0.25">
      <c r="A11" s="114"/>
      <c r="B11" s="114"/>
      <c r="C11" s="114"/>
      <c r="D11" s="114"/>
      <c r="E11" s="114"/>
      <c r="F11" s="42"/>
    </row>
    <row r="12" spans="1:6" x14ac:dyDescent="0.25">
      <c r="A12" s="114"/>
      <c r="B12" s="114"/>
      <c r="C12" s="114"/>
      <c r="D12" s="114"/>
      <c r="E12" s="114"/>
      <c r="F12" s="42"/>
    </row>
    <row r="13" spans="1:6" x14ac:dyDescent="0.25">
      <c r="A13" s="114"/>
      <c r="B13" s="114"/>
      <c r="C13" s="114"/>
      <c r="D13" s="114"/>
      <c r="E13" s="114"/>
    </row>
    <row r="14" spans="1:6" x14ac:dyDescent="0.25">
      <c r="A14" s="114"/>
      <c r="B14" s="114"/>
      <c r="C14" s="114"/>
      <c r="D14" s="114"/>
      <c r="E14" s="114"/>
    </row>
    <row r="15" spans="1:6" ht="15.75" thickBot="1" x14ac:dyDescent="0.3">
      <c r="A15" s="114"/>
      <c r="B15" s="114"/>
      <c r="C15" s="114"/>
      <c r="D15" s="114"/>
      <c r="E15" s="114"/>
    </row>
    <row r="16" spans="1:6" ht="44.25" customHeight="1" thickBot="1" x14ac:dyDescent="0.3">
      <c r="A16" s="44" t="s">
        <v>35</v>
      </c>
      <c r="B16" s="45" t="s">
        <v>36</v>
      </c>
      <c r="C16" s="45" t="s">
        <v>37</v>
      </c>
      <c r="D16" s="45" t="s">
        <v>38</v>
      </c>
      <c r="E16" s="45" t="s">
        <v>39</v>
      </c>
    </row>
    <row r="17" spans="1:5" ht="15" customHeight="1" x14ac:dyDescent="0.25">
      <c r="A17" s="61">
        <v>13</v>
      </c>
      <c r="B17" s="50">
        <f>'2 (2)'!C7</f>
        <v>0</v>
      </c>
      <c r="C17" s="59" t="str">
        <f>CONCATENATE('2 (2)'!$I7," ",'2 (2)'!$I8)</f>
        <v xml:space="preserve"> </v>
      </c>
      <c r="D17" s="62"/>
      <c r="E17" s="63"/>
    </row>
    <row r="18" spans="1:5" ht="15" hidden="1" customHeight="1" x14ac:dyDescent="0.25">
      <c r="A18" s="46"/>
      <c r="B18" s="50">
        <f>'2 (2)'!C8</f>
        <v>0</v>
      </c>
      <c r="C18" s="59" t="str">
        <f>CONCATENATE('2 (2)'!$I8," ",'2 (2)'!$I9)</f>
        <v xml:space="preserve"> </v>
      </c>
      <c r="D18" s="47"/>
      <c r="E18" s="48"/>
    </row>
    <row r="19" spans="1:5" ht="15" customHeight="1" x14ac:dyDescent="0.25">
      <c r="A19" s="49">
        <v>14</v>
      </c>
      <c r="B19" s="50">
        <f>'2 (2)'!C9</f>
        <v>0</v>
      </c>
      <c r="C19" s="59" t="str">
        <f>CONCATENATE('2 (2)'!$I9," ",'2 (2)'!$I10)</f>
        <v xml:space="preserve"> </v>
      </c>
      <c r="D19" s="51"/>
      <c r="E19" s="52"/>
    </row>
    <row r="20" spans="1:5" ht="15" hidden="1" customHeight="1" x14ac:dyDescent="0.25">
      <c r="A20" s="49"/>
      <c r="B20" s="50">
        <f>'2 (2)'!C10</f>
        <v>0</v>
      </c>
      <c r="C20" s="59" t="str">
        <f>CONCATENATE('2 (2)'!$I10," ",'2 (2)'!$I11)</f>
        <v xml:space="preserve"> </v>
      </c>
      <c r="D20" s="51"/>
      <c r="E20" s="52"/>
    </row>
    <row r="21" spans="1:5" ht="15" customHeight="1" x14ac:dyDescent="0.25">
      <c r="A21" s="49">
        <v>15</v>
      </c>
      <c r="B21" s="50">
        <f>'2 (2)'!C11</f>
        <v>0</v>
      </c>
      <c r="C21" s="59" t="str">
        <f>CONCATENATE('2 (2)'!$I11," ",'2 (2)'!$I12)</f>
        <v xml:space="preserve"> </v>
      </c>
      <c r="D21" s="51"/>
      <c r="E21" s="52"/>
    </row>
    <row r="22" spans="1:5" ht="15" hidden="1" customHeight="1" x14ac:dyDescent="0.25">
      <c r="A22" s="49"/>
      <c r="B22" s="50">
        <f>'2 (2)'!C12</f>
        <v>0</v>
      </c>
      <c r="C22" s="59" t="str">
        <f>CONCATENATE('2 (2)'!$I12," ",'2 (2)'!$I13)</f>
        <v xml:space="preserve"> </v>
      </c>
      <c r="D22" s="51"/>
      <c r="E22" s="52"/>
    </row>
    <row r="23" spans="1:5" ht="15" customHeight="1" x14ac:dyDescent="0.25">
      <c r="A23" s="49">
        <v>16</v>
      </c>
      <c r="B23" s="50">
        <f>'2 (2)'!C13</f>
        <v>0</v>
      </c>
      <c r="C23" s="59" t="str">
        <f>CONCATENATE('2 (2)'!$I13," ",'2 (2)'!$I14)</f>
        <v xml:space="preserve"> </v>
      </c>
      <c r="D23" s="51"/>
      <c r="E23" s="52"/>
    </row>
    <row r="24" spans="1:5" ht="15" hidden="1" customHeight="1" x14ac:dyDescent="0.25">
      <c r="A24" s="49"/>
      <c r="B24" s="50">
        <f>'2 (2)'!C14</f>
        <v>0</v>
      </c>
      <c r="C24" s="59" t="str">
        <f>CONCATENATE('2 (2)'!$I14," ",'2 (2)'!$I15)</f>
        <v xml:space="preserve"> </v>
      </c>
      <c r="D24" s="51"/>
      <c r="E24" s="52"/>
    </row>
    <row r="25" spans="1:5" ht="15" customHeight="1" x14ac:dyDescent="0.25">
      <c r="A25" s="49">
        <v>17</v>
      </c>
      <c r="B25" s="50">
        <f>'2 (2)'!C15</f>
        <v>0</v>
      </c>
      <c r="C25" s="59" t="str">
        <f>CONCATENATE('2 (2)'!$I15," ",'2 (2)'!$I16)</f>
        <v xml:space="preserve"> </v>
      </c>
      <c r="D25" s="51"/>
      <c r="E25" s="52"/>
    </row>
    <row r="26" spans="1:5" ht="15" hidden="1" customHeight="1" x14ac:dyDescent="0.25">
      <c r="A26" s="49"/>
      <c r="B26" s="50">
        <f>'2 (2)'!C16</f>
        <v>0</v>
      </c>
      <c r="C26" s="59" t="str">
        <f>CONCATENATE('2 (2)'!$I16," ",'2 (2)'!$I17)</f>
        <v xml:space="preserve"> </v>
      </c>
      <c r="D26" s="51"/>
      <c r="E26" s="52"/>
    </row>
    <row r="27" spans="1:5" ht="15" customHeight="1" x14ac:dyDescent="0.25">
      <c r="A27" s="49">
        <v>18</v>
      </c>
      <c r="B27" s="50">
        <f>'2 (2)'!C17</f>
        <v>0</v>
      </c>
      <c r="C27" s="59" t="str">
        <f>CONCATENATE('2 (2)'!$I17," ",'2 (2)'!$I18)</f>
        <v xml:space="preserve"> </v>
      </c>
      <c r="D27" s="51"/>
      <c r="E27" s="52"/>
    </row>
    <row r="28" spans="1:5" ht="15" hidden="1" customHeight="1" x14ac:dyDescent="0.25">
      <c r="A28" s="49"/>
      <c r="B28" s="50">
        <f>'2 (2)'!C18</f>
        <v>0</v>
      </c>
      <c r="C28" s="59" t="str">
        <f>CONCATENATE('2 (2)'!$I18," ",'2 (2)'!$I19)</f>
        <v xml:space="preserve"> </v>
      </c>
      <c r="D28" s="51"/>
      <c r="E28" s="52"/>
    </row>
    <row r="29" spans="1:5" ht="15" customHeight="1" x14ac:dyDescent="0.25">
      <c r="A29" s="49">
        <v>19</v>
      </c>
      <c r="B29" s="50">
        <f>'2 (2)'!C19</f>
        <v>0</v>
      </c>
      <c r="C29" s="59" t="str">
        <f>CONCATENATE('2 (2)'!$I19," ",'2 (2)'!$I20)</f>
        <v xml:space="preserve"> </v>
      </c>
      <c r="D29" s="51"/>
      <c r="E29" s="52"/>
    </row>
    <row r="30" spans="1:5" ht="15" hidden="1" customHeight="1" x14ac:dyDescent="0.25">
      <c r="A30" s="49"/>
      <c r="B30" s="50">
        <f>'2 (2)'!C20</f>
        <v>0</v>
      </c>
      <c r="C30" s="59" t="str">
        <f>CONCATENATE('2 (2)'!$I20," ",'2 (2)'!$I21)</f>
        <v xml:space="preserve"> </v>
      </c>
      <c r="D30" s="51"/>
      <c r="E30" s="52"/>
    </row>
    <row r="31" spans="1:5" ht="15" customHeight="1" x14ac:dyDescent="0.25">
      <c r="A31" s="49">
        <v>20</v>
      </c>
      <c r="B31" s="50">
        <f>'2 (2)'!C21</f>
        <v>0</v>
      </c>
      <c r="C31" s="59" t="str">
        <f>CONCATENATE('2 (2)'!$I21," ",'2 (2)'!$I22)</f>
        <v xml:space="preserve"> </v>
      </c>
      <c r="D31" s="51"/>
      <c r="E31" s="52"/>
    </row>
    <row r="32" spans="1:5" ht="15" hidden="1" customHeight="1" x14ac:dyDescent="0.25">
      <c r="A32" s="49"/>
      <c r="B32" s="50">
        <f>'2 (2)'!C22</f>
        <v>0</v>
      </c>
      <c r="C32" s="59" t="str">
        <f>CONCATENATE('2 (2)'!$I22," ",'2 (2)'!$I23)</f>
        <v xml:space="preserve"> </v>
      </c>
      <c r="D32" s="51"/>
      <c r="E32" s="52"/>
    </row>
    <row r="33" spans="1:5" ht="15" customHeight="1" x14ac:dyDescent="0.25">
      <c r="A33" s="49">
        <v>21</v>
      </c>
      <c r="B33" s="50">
        <f>'2 (2)'!C23</f>
        <v>0</v>
      </c>
      <c r="C33" s="59" t="str">
        <f>CONCATENATE('2 (2)'!$I23," ",'2 (2)'!$I24)</f>
        <v xml:space="preserve"> </v>
      </c>
      <c r="D33" s="51"/>
      <c r="E33" s="52"/>
    </row>
    <row r="34" spans="1:5" ht="15" hidden="1" customHeight="1" x14ac:dyDescent="0.25">
      <c r="A34" s="49"/>
      <c r="B34" s="50">
        <f>'2 (2)'!C24</f>
        <v>0</v>
      </c>
      <c r="C34" s="59" t="str">
        <f>CONCATENATE('2 (2)'!$I24," ",'2 (2)'!$I25)</f>
        <v xml:space="preserve"> </v>
      </c>
      <c r="D34" s="51"/>
      <c r="E34" s="52"/>
    </row>
    <row r="35" spans="1:5" ht="15" customHeight="1" x14ac:dyDescent="0.25">
      <c r="A35" s="49">
        <v>22</v>
      </c>
      <c r="B35" s="50">
        <f>'2 (2)'!C25</f>
        <v>0</v>
      </c>
      <c r="C35" s="59" t="str">
        <f>CONCATENATE('2 (2)'!$I25," ",'2 (2)'!$I26)</f>
        <v xml:space="preserve"> </v>
      </c>
      <c r="D35" s="51"/>
      <c r="E35" s="52"/>
    </row>
    <row r="36" spans="1:5" ht="15" hidden="1" customHeight="1" x14ac:dyDescent="0.25">
      <c r="A36" s="49"/>
      <c r="B36" s="50">
        <f>'2 (2)'!C26</f>
        <v>0</v>
      </c>
      <c r="C36" s="59" t="str">
        <f>CONCATENATE('2 (2)'!$I26," ",'2 (2)'!$I27)</f>
        <v xml:space="preserve"> </v>
      </c>
      <c r="D36" s="51"/>
      <c r="E36" s="52"/>
    </row>
    <row r="37" spans="1:5" ht="15" customHeight="1" x14ac:dyDescent="0.25">
      <c r="A37" s="49">
        <v>23</v>
      </c>
      <c r="B37" s="50">
        <f>'2 (2)'!C27</f>
        <v>0</v>
      </c>
      <c r="C37" s="59" t="str">
        <f>CONCATENATE('2 (2)'!$I27," ",'2 (2)'!$I28)</f>
        <v xml:space="preserve"> </v>
      </c>
      <c r="D37" s="51"/>
      <c r="E37" s="52"/>
    </row>
    <row r="38" spans="1:5" ht="15" hidden="1" customHeight="1" x14ac:dyDescent="0.25">
      <c r="A38" s="49"/>
      <c r="B38" s="50">
        <f>'2 (2)'!C28</f>
        <v>0</v>
      </c>
      <c r="C38" s="59" t="str">
        <f>CONCATENATE('2 (2)'!$I28," ",'2 (2)'!$I29)</f>
        <v xml:space="preserve"> </v>
      </c>
      <c r="D38" s="51"/>
      <c r="E38" s="52"/>
    </row>
    <row r="39" spans="1:5" ht="15" customHeight="1" x14ac:dyDescent="0.25">
      <c r="A39" s="49">
        <v>24</v>
      </c>
      <c r="B39" s="50">
        <f>'2 (2)'!C29</f>
        <v>0</v>
      </c>
      <c r="C39" s="59" t="str">
        <f>CONCATENATE('2 (2)'!$I29," ",'2 (2)'!$I30)</f>
        <v xml:space="preserve"> </v>
      </c>
      <c r="D39" s="51"/>
      <c r="E39" s="52"/>
    </row>
    <row r="40" spans="1:5" ht="15" hidden="1" customHeight="1" x14ac:dyDescent="0.25">
      <c r="A40" s="49"/>
      <c r="B40" s="50">
        <f>'2 (2)'!C30</f>
        <v>0</v>
      </c>
      <c r="C40" s="59" t="str">
        <f>CONCATENATE('2 (2)'!$I30," ",'2 (2)'!$I31)</f>
        <v xml:space="preserve"> </v>
      </c>
      <c r="D40" s="51"/>
      <c r="E40" s="52"/>
    </row>
    <row r="41" spans="1:5" ht="15" customHeight="1" x14ac:dyDescent="0.25">
      <c r="A41" s="49">
        <v>25</v>
      </c>
      <c r="B41" s="50">
        <f>'2 (2)'!C31</f>
        <v>0</v>
      </c>
      <c r="C41" s="59" t="str">
        <f>CONCATENATE('2 (2)'!$I31," ",'2 (2)'!$I32)</f>
        <v xml:space="preserve"> </v>
      </c>
      <c r="D41" s="51"/>
      <c r="E41" s="52"/>
    </row>
    <row r="42" spans="1:5" ht="15" hidden="1" customHeight="1" x14ac:dyDescent="0.25">
      <c r="A42" s="49"/>
      <c r="B42" s="50">
        <f>'2 (2)'!C32</f>
        <v>0</v>
      </c>
      <c r="C42" s="59" t="str">
        <f>CONCATENATE('2 (2)'!$I32," ",'2 (2)'!$I33)</f>
        <v xml:space="preserve"> </v>
      </c>
      <c r="D42" s="51"/>
      <c r="E42" s="52"/>
    </row>
    <row r="43" spans="1:5" ht="15" customHeight="1" thickBot="1" x14ac:dyDescent="0.3">
      <c r="A43" s="53">
        <v>26</v>
      </c>
      <c r="B43" s="68">
        <f>'2 (2)'!C33</f>
        <v>0</v>
      </c>
      <c r="C43" s="80" t="str">
        <f>CONCATENATE('2 (2)'!$I33," ",'2 (2)'!$I34)</f>
        <v xml:space="preserve"> </v>
      </c>
      <c r="D43" s="54"/>
      <c r="E43" s="55"/>
    </row>
    <row r="44" spans="1:5" ht="15" hidden="1" customHeight="1" x14ac:dyDescent="0.25">
      <c r="A44" s="46"/>
      <c r="B44" s="60">
        <f>'2 (2)'!C34</f>
        <v>0</v>
      </c>
      <c r="C44" s="59" t="e">
        <f>CONCATENATE('2 (2)'!$I34," ",'2 (2)'!#REF!)</f>
        <v>#REF!</v>
      </c>
      <c r="D44" s="47"/>
      <c r="E44" s="48"/>
    </row>
    <row r="45" spans="1:5" ht="15" hidden="1" customHeight="1" x14ac:dyDescent="0.25">
      <c r="A45" s="46"/>
      <c r="B45" s="60" t="e">
        <f>'2 (2)'!#REF!</f>
        <v>#REF!</v>
      </c>
      <c r="C45" s="59" t="e">
        <f>CONCATENATE('2 (2)'!#REF!," ",'2 (2)'!$I35)</f>
        <v>#REF!</v>
      </c>
      <c r="D45" s="47"/>
      <c r="E45" s="48"/>
    </row>
    <row r="46" spans="1:5" ht="15" customHeight="1" x14ac:dyDescent="0.25"/>
    <row r="47" spans="1:5" ht="15" hidden="1" customHeight="1" x14ac:dyDescent="0.25">
      <c r="A47" s="24" t="s">
        <v>40</v>
      </c>
    </row>
    <row r="48" spans="1:5" ht="15" customHeight="1" x14ac:dyDescent="0.25">
      <c r="A48" s="56" t="s">
        <v>41</v>
      </c>
      <c r="B48" s="42"/>
    </row>
    <row r="49" spans="1:4" ht="15" hidden="1" customHeight="1" x14ac:dyDescent="0.25">
      <c r="A49" s="56" t="s">
        <v>43</v>
      </c>
      <c r="C49" s="42"/>
      <c r="D49" s="56" t="s">
        <v>42</v>
      </c>
    </row>
    <row r="50" spans="1:4" ht="15" customHeight="1" x14ac:dyDescent="0.25">
      <c r="A50" s="56" t="s">
        <v>43</v>
      </c>
      <c r="C50" s="42"/>
      <c r="D50" s="56" t="s">
        <v>42</v>
      </c>
    </row>
    <row r="51" spans="1:4" ht="15" customHeight="1" x14ac:dyDescent="0.25">
      <c r="A51" s="58" t="s">
        <v>53</v>
      </c>
      <c r="B51" s="42"/>
      <c r="C51" s="42"/>
      <c r="D51" s="26" t="s">
        <v>59</v>
      </c>
    </row>
    <row r="52" spans="1:4" ht="15" hidden="1" customHeight="1" x14ac:dyDescent="0.25">
      <c r="C52" s="42"/>
    </row>
    <row r="53" spans="1:4" ht="15" customHeight="1" x14ac:dyDescent="0.25">
      <c r="C53" s="42"/>
    </row>
    <row r="54" spans="1:4" ht="15" customHeight="1" x14ac:dyDescent="0.25">
      <c r="C54" s="42"/>
      <c r="D54" s="26" t="s">
        <v>60</v>
      </c>
    </row>
    <row r="55" spans="1:4" ht="15" customHeight="1" x14ac:dyDescent="0.25">
      <c r="A55" s="57"/>
      <c r="C55" s="42"/>
    </row>
    <row r="56" spans="1:4" ht="15" customHeight="1" x14ac:dyDescent="0.25">
      <c r="A56" s="57"/>
      <c r="B56" s="42"/>
      <c r="C56" s="42"/>
      <c r="D56" s="26" t="s">
        <v>61</v>
      </c>
    </row>
    <row r="57" spans="1:4" ht="15" customHeight="1" x14ac:dyDescent="0.25">
      <c r="C57" s="42"/>
      <c r="D57" s="25"/>
    </row>
    <row r="58" spans="1:4" ht="15" customHeight="1" x14ac:dyDescent="0.25">
      <c r="C58" s="42"/>
      <c r="D58" s="26" t="s">
        <v>62</v>
      </c>
    </row>
    <row r="59" spans="1:4" ht="15" customHeight="1" x14ac:dyDescent="0.25"/>
    <row r="60" spans="1:4" ht="15" customHeight="1" x14ac:dyDescent="0.25"/>
    <row r="61" spans="1:4" ht="15" customHeight="1" x14ac:dyDescent="0.25"/>
    <row r="62" spans="1:4" ht="15" customHeight="1" x14ac:dyDescent="0.25"/>
    <row r="63" spans="1:4" ht="15" customHeight="1" x14ac:dyDescent="0.25"/>
    <row r="64" spans="1:4" ht="15" customHeight="1" x14ac:dyDescent="0.25"/>
    <row r="65" ht="15" customHeight="1" x14ac:dyDescent="0.25"/>
    <row r="66" ht="15" customHeight="1" x14ac:dyDescent="0.25"/>
  </sheetData>
  <mergeCells count="1">
    <mergeCell ref="A10:E15"/>
  </mergeCells>
  <pageMargins left="0.75" right="0.25" top="0.75" bottom="0.75" header="0.3" footer="0.3"/>
  <pageSetup paperSize="9"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2</vt:lpstr>
      <vt:lpstr>cat 2</vt:lpstr>
      <vt:lpstr> PV 2</vt:lpstr>
      <vt:lpstr>2 (2)</vt:lpstr>
      <vt:lpstr>cat 2 (2)</vt:lpstr>
      <vt:lpstr> PV 2 (2)</vt:lpstr>
      <vt:lpstr>' PV 2'!Print_Area</vt:lpstr>
      <vt:lpstr>' PV 2 (2)'!Print_Area</vt:lpstr>
      <vt:lpstr>'2'!Print_Area</vt:lpstr>
      <vt:lpstr>'2 (2)'!Print_Area</vt:lpstr>
      <vt:lpstr>'cat 2'!Print_Area</vt:lpstr>
      <vt:lpstr>'cat 2 (2)'!Print_Area</vt:lpstr>
      <vt:lpstr>'cat 2'!Print_Titles</vt:lpstr>
      <vt:lpstr>'cat 2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Mihnea Beldescu</dc:creator>
  <cp:lastModifiedBy>Ion Stancel</cp:lastModifiedBy>
  <cp:lastPrinted>2019-09-11T12:07:36Z</cp:lastPrinted>
  <dcterms:created xsi:type="dcterms:W3CDTF">2014-06-23T13:40:17Z</dcterms:created>
  <dcterms:modified xsi:type="dcterms:W3CDTF">2019-09-11T12:08:30Z</dcterms:modified>
</cp:coreProperties>
</file>